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70" windowHeight="1185" activeTab="1"/>
  </bookViews>
  <sheets>
    <sheet name="Hoja1" sheetId="1" r:id="rId1"/>
    <sheet name="INDICADORES 2018" sheetId="2" r:id="rId2"/>
  </sheets>
  <definedNames>
    <definedName name="_xlnm.Print_Area" localSheetId="1">'INDICADORES 2018'!$A$1:$K$57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2" l="1"/>
  <c r="F52" i="2"/>
  <c r="J52" i="2" s="1"/>
  <c r="J51" i="2"/>
  <c r="F51" i="2"/>
  <c r="F50" i="2"/>
  <c r="J50" i="2" s="1"/>
  <c r="J49" i="2"/>
  <c r="F49" i="2"/>
  <c r="F48" i="2"/>
  <c r="J48" i="2" s="1"/>
  <c r="J47" i="2"/>
  <c r="F47" i="2"/>
  <c r="F46" i="2"/>
  <c r="J46" i="2" s="1"/>
  <c r="J45" i="2"/>
  <c r="F45" i="2"/>
  <c r="F44" i="2"/>
  <c r="J44" i="2" s="1"/>
  <c r="J43" i="2"/>
  <c r="F43" i="2"/>
  <c r="F42" i="2"/>
  <c r="J42" i="2" s="1"/>
  <c r="J41" i="2"/>
  <c r="F41" i="2"/>
  <c r="F40" i="2"/>
  <c r="J40" i="2" s="1"/>
  <c r="J39" i="2"/>
  <c r="F39" i="2"/>
  <c r="F38" i="2"/>
  <c r="J38" i="2" s="1"/>
  <c r="J37" i="2"/>
  <c r="F37" i="2"/>
  <c r="F36" i="2"/>
  <c r="J36" i="2" s="1"/>
  <c r="J35" i="2"/>
  <c r="F35" i="2"/>
  <c r="F34" i="2"/>
  <c r="J34" i="2" s="1"/>
  <c r="J33" i="2"/>
  <c r="F33" i="2"/>
  <c r="F32" i="2"/>
  <c r="J32" i="2" s="1"/>
  <c r="J31" i="2"/>
  <c r="F31" i="2"/>
  <c r="F30" i="2"/>
  <c r="J30" i="2" s="1"/>
  <c r="J29" i="2"/>
  <c r="F29" i="2"/>
  <c r="F28" i="2"/>
  <c r="J28" i="2" s="1"/>
  <c r="J27" i="2"/>
  <c r="F27" i="2"/>
  <c r="F26" i="2"/>
  <c r="J26" i="2" s="1"/>
  <c r="J25" i="2"/>
  <c r="F25" i="2"/>
  <c r="F24" i="2"/>
  <c r="J24" i="2" s="1"/>
  <c r="J23" i="2"/>
  <c r="F23" i="2"/>
  <c r="F22" i="2"/>
  <c r="J22" i="2" s="1"/>
  <c r="J21" i="2"/>
  <c r="F21" i="2"/>
  <c r="F20" i="2"/>
  <c r="J20" i="2" s="1"/>
  <c r="J19" i="2"/>
  <c r="F19" i="2"/>
  <c r="F18" i="2"/>
  <c r="J18" i="2" s="1"/>
  <c r="J17" i="2"/>
  <c r="F17" i="2"/>
  <c r="F16" i="2"/>
  <c r="J16" i="2" s="1"/>
  <c r="J15" i="2"/>
  <c r="F15" i="2"/>
  <c r="F14" i="2"/>
  <c r="J14" i="2" s="1"/>
  <c r="J13" i="2"/>
  <c r="F13" i="2"/>
  <c r="F12" i="2"/>
  <c r="J12" i="2" s="1"/>
  <c r="J11" i="2"/>
  <c r="F11" i="2"/>
  <c r="F10" i="2"/>
  <c r="J10" i="2" s="1"/>
  <c r="J9" i="2"/>
  <c r="F9" i="2"/>
  <c r="F8" i="2"/>
  <c r="J8" i="2" s="1"/>
  <c r="J7" i="2"/>
  <c r="F7" i="2"/>
</calcChain>
</file>

<file path=xl/sharedStrings.xml><?xml version="1.0" encoding="utf-8"?>
<sst xmlns="http://schemas.openxmlformats.org/spreadsheetml/2006/main" count="253" uniqueCount="73">
  <si>
    <t>GOBERNACIÓN DEL TOLIMA</t>
  </si>
  <si>
    <t>SECRETARIA DE SALUD DEL TOLIMA  DIRECCIÓN DE SALUD PÚBLICA</t>
  </si>
  <si>
    <t>CONDENSADO INDICADORES DE EVALUACIÓN PERSONAS PRESTADORAS  URBANAS AGUA CONSUMO HUMANO - 2018</t>
  </si>
  <si>
    <t>MUNICIPIO</t>
  </si>
  <si>
    <t>IRCApp</t>
  </si>
  <si>
    <t>IT</t>
  </si>
  <si>
    <t>IC</t>
  </si>
  <si>
    <t>IRABApp</t>
  </si>
  <si>
    <t>BPSpp</t>
  </si>
  <si>
    <t>CONCEPTO</t>
  </si>
  <si>
    <t>VALOR</t>
  </si>
  <si>
    <t>RIESGO</t>
  </si>
  <si>
    <t>TIPO</t>
  </si>
  <si>
    <t>ALPUJARRA</t>
  </si>
  <si>
    <t>ALTO</t>
  </si>
  <si>
    <t>MEDIO</t>
  </si>
  <si>
    <t>DESFAVORABLE</t>
  </si>
  <si>
    <t>ALVARADO</t>
  </si>
  <si>
    <t>FAVORABLE CON REQUERIMIENTOS</t>
  </si>
  <si>
    <t>AMBALEMA</t>
  </si>
  <si>
    <t>SIN RIESGO</t>
  </si>
  <si>
    <t>MUY ALTO</t>
  </si>
  <si>
    <t>ANZOÁTEGUI</t>
  </si>
  <si>
    <t>ARMERO GUAYABAL</t>
  </si>
  <si>
    <t>ATACO</t>
  </si>
  <si>
    <t>INVIABLE SANITARIAMENTE</t>
  </si>
  <si>
    <t>CAJAMARCA</t>
  </si>
  <si>
    <t>CARMEN DE APICALÁ</t>
  </si>
  <si>
    <t>BAJO</t>
  </si>
  <si>
    <t>CASABIANCA</t>
  </si>
  <si>
    <t>CHAPARRAL</t>
  </si>
  <si>
    <t>FAVORABLE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</si>
  <si>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</si>
  <si>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</si>
  <si>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</si>
  <si>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</si>
  <si>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</si>
  <si>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</si>
  <si>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</si>
  <si>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</si>
  <si>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</si>
  <si>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</si>
  <si>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</si>
  <si>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</si>
  <si>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</si>
  <si>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</si>
  <si>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</si>
  <si>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</si>
  <si>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</si>
  <si>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</si>
  <si>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</si>
  <si>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</si>
  <si>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</si>
  <si>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</si>
  <si>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</si>
  <si>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</si>
  <si>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</si>
  <si>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</si>
  <si>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</si>
  <si>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</si>
  <si>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</si>
  <si>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 LUIS</t>
  </si>
  <si>
    <t>SANTA ISABEL</t>
  </si>
  <si>
    <t>SUAREZ</t>
  </si>
  <si>
    <t>VALLE DE SAN JUAN</t>
  </si>
  <si>
    <t>VENADILLO</t>
  </si>
  <si>
    <t>VILLAHERMOSA</t>
  </si>
  <si>
    <t>VILLARRICA</t>
  </si>
  <si>
    <t>ELABORÓ: JULIO CESAR QUINTERO MONCADA-INGENIERO SANITARIO</t>
  </si>
  <si>
    <t>CONVENCIONES:</t>
  </si>
  <si>
    <t>IRCApp: ÍNDICE DE RIESGO DE CALIDAD DEL AGUA PERSONA PRESTADORA,  IT: ÍNDICE DE TRATAMIENTO, IC: ÍNDICE DE CONTINUIDAD</t>
  </si>
  <si>
    <t>IRABApp: ÍNDICE DE RIESGO POR ABASTECIMIENTO PERSONA PRESTADORA, BPSpp: BUENAS PRÁCTICAS SANITARIAS PERSONA PRESTADORA</t>
  </si>
  <si>
    <t>FUENTE: SIVICAP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</si>
</sst>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7" xfId="0" applyNumberFormat="1" applyFont="1" applyFill="1" applyBorder="1" applyAlignment="1" applyProtection="1">
      <alignment horizontal="center" vertical="center" wrapText="1"/>
      <protection hidden="1"/>
    </xf>
    <xf numFmtId="2" fontId="5" fillId="0" borderId="7" xfId="0" applyNumberFormat="1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2" fontId="6" fillId="0" borderId="5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5" xfId="0" applyNumberFormat="1" applyFont="1" applyBorder="1" applyAlignment="1" applyProtection="1">
      <alignment horizontal="center" vertical="center" wrapText="1"/>
      <protection hidden="1"/>
    </xf>
    <xf numFmtId="2" fontId="8" fillId="0" borderId="7" xfId="0" applyNumberFormat="1" applyFont="1" applyBorder="1" applyAlignment="1" applyProtection="1">
      <alignment horizontal="center" vertical="center"/>
      <protection locked="0"/>
    </xf>
    <xf numFmtId="2" fontId="8" fillId="0" borderId="5" xfId="0" applyNumberFormat="1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2" fontId="4" fillId="4" borderId="5" xfId="0" applyNumberFormat="1" applyFont="1" applyFill="1" applyBorder="1" applyAlignment="1" applyProtection="1">
      <alignment horizontal="center" vertical="center"/>
      <protection locked="0"/>
    </xf>
    <xf numFmtId="2" fontId="8" fillId="4" borderId="7" xfId="0" applyNumberFormat="1" applyFont="1" applyFill="1" applyBorder="1" applyAlignment="1" applyProtection="1">
      <alignment horizontal="center" vertical="center"/>
      <protection locked="0"/>
    </xf>
    <xf numFmtId="2" fontId="8" fillId="4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2" fontId="7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11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0"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C8E4A"/>
        </patternFill>
      </fill>
    </dxf>
    <dxf>
      <font>
        <color theme="0"/>
      </font>
      <fill>
        <patternFill>
          <bgColor rgb="FF1104BC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0000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9900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00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900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00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900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00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00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9900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00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C8E4A"/>
        </patternFill>
      </fill>
    </dxf>
    <dxf>
      <font>
        <color theme="0"/>
      </font>
      <fill>
        <patternFill>
          <bgColor rgb="FF1104B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7" sqref="E7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showGridLines="0" tabSelected="1" view="pageBreakPreview" zoomScaleNormal="100" zoomScaleSheetLayoutView="100" workbookViewId="0">
      <selection activeCell="G61" sqref="G61"/>
    </sheetView>
  </sheetViews>
  <sheetFormatPr baseColWidth="10" defaultRowHeight="15" x14ac:dyDescent="0.25"/>
  <cols>
    <col min="1" max="1" width="15.5703125" customWidth="1"/>
    <col min="2" max="2" width="6" customWidth="1"/>
    <col min="3" max="3" width="18.85546875" customWidth="1"/>
    <col min="4" max="6" width="5.42578125" customWidth="1"/>
    <col min="7" max="7" width="11" customWidth="1"/>
    <col min="8" max="8" width="6.42578125" customWidth="1"/>
    <col min="9" max="9" width="9.5703125" customWidth="1"/>
    <col min="10" max="10" width="6" customWidth="1"/>
    <col min="11" max="11" width="26" customWidth="1"/>
    <col min="257" max="257" width="15.5703125" customWidth="1"/>
    <col min="258" max="258" width="6" customWidth="1"/>
    <col min="259" max="259" width="18.85546875" customWidth="1"/>
    <col min="260" max="262" width="5.42578125" customWidth="1"/>
    <col min="263" max="263" width="11" customWidth="1"/>
    <col min="264" max="264" width="6.42578125" customWidth="1"/>
    <col min="265" max="265" width="9.5703125" customWidth="1"/>
    <col min="266" max="266" width="6" customWidth="1"/>
    <col min="267" max="267" width="26" customWidth="1"/>
    <col min="513" max="513" width="15.5703125" customWidth="1"/>
    <col min="514" max="514" width="6" customWidth="1"/>
    <col min="515" max="515" width="18.85546875" customWidth="1"/>
    <col min="516" max="518" width="5.42578125" customWidth="1"/>
    <col min="519" max="519" width="11" customWidth="1"/>
    <col min="520" max="520" width="6.42578125" customWidth="1"/>
    <col min="521" max="521" width="9.5703125" customWidth="1"/>
    <col min="522" max="522" width="6" customWidth="1"/>
    <col min="523" max="523" width="26" customWidth="1"/>
    <col min="769" max="769" width="15.5703125" customWidth="1"/>
    <col min="770" max="770" width="6" customWidth="1"/>
    <col min="771" max="771" width="18.85546875" customWidth="1"/>
    <col min="772" max="774" width="5.42578125" customWidth="1"/>
    <col min="775" max="775" width="11" customWidth="1"/>
    <col min="776" max="776" width="6.42578125" customWidth="1"/>
    <col min="777" max="777" width="9.5703125" customWidth="1"/>
    <col min="778" max="778" width="6" customWidth="1"/>
    <col min="779" max="779" width="26" customWidth="1"/>
    <col min="1025" max="1025" width="15.5703125" customWidth="1"/>
    <col min="1026" max="1026" width="6" customWidth="1"/>
    <col min="1027" max="1027" width="18.85546875" customWidth="1"/>
    <col min="1028" max="1030" width="5.42578125" customWidth="1"/>
    <col min="1031" max="1031" width="11" customWidth="1"/>
    <col min="1032" max="1032" width="6.42578125" customWidth="1"/>
    <col min="1033" max="1033" width="9.5703125" customWidth="1"/>
    <col min="1034" max="1034" width="6" customWidth="1"/>
    <col min="1035" max="1035" width="26" customWidth="1"/>
    <col min="1281" max="1281" width="15.5703125" customWidth="1"/>
    <col min="1282" max="1282" width="6" customWidth="1"/>
    <col min="1283" max="1283" width="18.85546875" customWidth="1"/>
    <col min="1284" max="1286" width="5.42578125" customWidth="1"/>
    <col min="1287" max="1287" width="11" customWidth="1"/>
    <col min="1288" max="1288" width="6.42578125" customWidth="1"/>
    <col min="1289" max="1289" width="9.5703125" customWidth="1"/>
    <col min="1290" max="1290" width="6" customWidth="1"/>
    <col min="1291" max="1291" width="26" customWidth="1"/>
    <col min="1537" max="1537" width="15.5703125" customWidth="1"/>
    <col min="1538" max="1538" width="6" customWidth="1"/>
    <col min="1539" max="1539" width="18.85546875" customWidth="1"/>
    <col min="1540" max="1542" width="5.42578125" customWidth="1"/>
    <col min="1543" max="1543" width="11" customWidth="1"/>
    <col min="1544" max="1544" width="6.42578125" customWidth="1"/>
    <col min="1545" max="1545" width="9.5703125" customWidth="1"/>
    <col min="1546" max="1546" width="6" customWidth="1"/>
    <col min="1547" max="1547" width="26" customWidth="1"/>
    <col min="1793" max="1793" width="15.5703125" customWidth="1"/>
    <col min="1794" max="1794" width="6" customWidth="1"/>
    <col min="1795" max="1795" width="18.85546875" customWidth="1"/>
    <col min="1796" max="1798" width="5.42578125" customWidth="1"/>
    <col min="1799" max="1799" width="11" customWidth="1"/>
    <col min="1800" max="1800" width="6.42578125" customWidth="1"/>
    <col min="1801" max="1801" width="9.5703125" customWidth="1"/>
    <col min="1802" max="1802" width="6" customWidth="1"/>
    <col min="1803" max="1803" width="26" customWidth="1"/>
    <col min="2049" max="2049" width="15.5703125" customWidth="1"/>
    <col min="2050" max="2050" width="6" customWidth="1"/>
    <col min="2051" max="2051" width="18.85546875" customWidth="1"/>
    <col min="2052" max="2054" width="5.42578125" customWidth="1"/>
    <col min="2055" max="2055" width="11" customWidth="1"/>
    <col min="2056" max="2056" width="6.42578125" customWidth="1"/>
    <col min="2057" max="2057" width="9.5703125" customWidth="1"/>
    <col min="2058" max="2058" width="6" customWidth="1"/>
    <col min="2059" max="2059" width="26" customWidth="1"/>
    <col min="2305" max="2305" width="15.5703125" customWidth="1"/>
    <col min="2306" max="2306" width="6" customWidth="1"/>
    <col min="2307" max="2307" width="18.85546875" customWidth="1"/>
    <col min="2308" max="2310" width="5.42578125" customWidth="1"/>
    <col min="2311" max="2311" width="11" customWidth="1"/>
    <col min="2312" max="2312" width="6.42578125" customWidth="1"/>
    <col min="2313" max="2313" width="9.5703125" customWidth="1"/>
    <col min="2314" max="2314" width="6" customWidth="1"/>
    <col min="2315" max="2315" width="26" customWidth="1"/>
    <col min="2561" max="2561" width="15.5703125" customWidth="1"/>
    <col min="2562" max="2562" width="6" customWidth="1"/>
    <col min="2563" max="2563" width="18.85546875" customWidth="1"/>
    <col min="2564" max="2566" width="5.42578125" customWidth="1"/>
    <col min="2567" max="2567" width="11" customWidth="1"/>
    <col min="2568" max="2568" width="6.42578125" customWidth="1"/>
    <col min="2569" max="2569" width="9.5703125" customWidth="1"/>
    <col min="2570" max="2570" width="6" customWidth="1"/>
    <col min="2571" max="2571" width="26" customWidth="1"/>
    <col min="2817" max="2817" width="15.5703125" customWidth="1"/>
    <col min="2818" max="2818" width="6" customWidth="1"/>
    <col min="2819" max="2819" width="18.85546875" customWidth="1"/>
    <col min="2820" max="2822" width="5.42578125" customWidth="1"/>
    <col min="2823" max="2823" width="11" customWidth="1"/>
    <col min="2824" max="2824" width="6.42578125" customWidth="1"/>
    <col min="2825" max="2825" width="9.5703125" customWidth="1"/>
    <col min="2826" max="2826" width="6" customWidth="1"/>
    <col min="2827" max="2827" width="26" customWidth="1"/>
    <col min="3073" max="3073" width="15.5703125" customWidth="1"/>
    <col min="3074" max="3074" width="6" customWidth="1"/>
    <col min="3075" max="3075" width="18.85546875" customWidth="1"/>
    <col min="3076" max="3078" width="5.42578125" customWidth="1"/>
    <col min="3079" max="3079" width="11" customWidth="1"/>
    <col min="3080" max="3080" width="6.42578125" customWidth="1"/>
    <col min="3081" max="3081" width="9.5703125" customWidth="1"/>
    <col min="3082" max="3082" width="6" customWidth="1"/>
    <col min="3083" max="3083" width="26" customWidth="1"/>
    <col min="3329" max="3329" width="15.5703125" customWidth="1"/>
    <col min="3330" max="3330" width="6" customWidth="1"/>
    <col min="3331" max="3331" width="18.85546875" customWidth="1"/>
    <col min="3332" max="3334" width="5.42578125" customWidth="1"/>
    <col min="3335" max="3335" width="11" customWidth="1"/>
    <col min="3336" max="3336" width="6.42578125" customWidth="1"/>
    <col min="3337" max="3337" width="9.5703125" customWidth="1"/>
    <col min="3338" max="3338" width="6" customWidth="1"/>
    <col min="3339" max="3339" width="26" customWidth="1"/>
    <col min="3585" max="3585" width="15.5703125" customWidth="1"/>
    <col min="3586" max="3586" width="6" customWidth="1"/>
    <col min="3587" max="3587" width="18.85546875" customWidth="1"/>
    <col min="3588" max="3590" width="5.42578125" customWidth="1"/>
    <col min="3591" max="3591" width="11" customWidth="1"/>
    <col min="3592" max="3592" width="6.42578125" customWidth="1"/>
    <col min="3593" max="3593" width="9.5703125" customWidth="1"/>
    <col min="3594" max="3594" width="6" customWidth="1"/>
    <col min="3595" max="3595" width="26" customWidth="1"/>
    <col min="3841" max="3841" width="15.5703125" customWidth="1"/>
    <col min="3842" max="3842" width="6" customWidth="1"/>
    <col min="3843" max="3843" width="18.85546875" customWidth="1"/>
    <col min="3844" max="3846" width="5.42578125" customWidth="1"/>
    <col min="3847" max="3847" width="11" customWidth="1"/>
    <col min="3848" max="3848" width="6.42578125" customWidth="1"/>
    <col min="3849" max="3849" width="9.5703125" customWidth="1"/>
    <col min="3850" max="3850" width="6" customWidth="1"/>
    <col min="3851" max="3851" width="26" customWidth="1"/>
    <col min="4097" max="4097" width="15.5703125" customWidth="1"/>
    <col min="4098" max="4098" width="6" customWidth="1"/>
    <col min="4099" max="4099" width="18.85546875" customWidth="1"/>
    <col min="4100" max="4102" width="5.42578125" customWidth="1"/>
    <col min="4103" max="4103" width="11" customWidth="1"/>
    <col min="4104" max="4104" width="6.42578125" customWidth="1"/>
    <col min="4105" max="4105" width="9.5703125" customWidth="1"/>
    <col min="4106" max="4106" width="6" customWidth="1"/>
    <col min="4107" max="4107" width="26" customWidth="1"/>
    <col min="4353" max="4353" width="15.5703125" customWidth="1"/>
    <col min="4354" max="4354" width="6" customWidth="1"/>
    <col min="4355" max="4355" width="18.85546875" customWidth="1"/>
    <col min="4356" max="4358" width="5.42578125" customWidth="1"/>
    <col min="4359" max="4359" width="11" customWidth="1"/>
    <col min="4360" max="4360" width="6.42578125" customWidth="1"/>
    <col min="4361" max="4361" width="9.5703125" customWidth="1"/>
    <col min="4362" max="4362" width="6" customWidth="1"/>
    <col min="4363" max="4363" width="26" customWidth="1"/>
    <col min="4609" max="4609" width="15.5703125" customWidth="1"/>
    <col min="4610" max="4610" width="6" customWidth="1"/>
    <col min="4611" max="4611" width="18.85546875" customWidth="1"/>
    <col min="4612" max="4614" width="5.42578125" customWidth="1"/>
    <col min="4615" max="4615" width="11" customWidth="1"/>
    <col min="4616" max="4616" width="6.42578125" customWidth="1"/>
    <col min="4617" max="4617" width="9.5703125" customWidth="1"/>
    <col min="4618" max="4618" width="6" customWidth="1"/>
    <col min="4619" max="4619" width="26" customWidth="1"/>
    <col min="4865" max="4865" width="15.5703125" customWidth="1"/>
    <col min="4866" max="4866" width="6" customWidth="1"/>
    <col min="4867" max="4867" width="18.85546875" customWidth="1"/>
    <col min="4868" max="4870" width="5.42578125" customWidth="1"/>
    <col min="4871" max="4871" width="11" customWidth="1"/>
    <col min="4872" max="4872" width="6.42578125" customWidth="1"/>
    <col min="4873" max="4873" width="9.5703125" customWidth="1"/>
    <col min="4874" max="4874" width="6" customWidth="1"/>
    <col min="4875" max="4875" width="26" customWidth="1"/>
    <col min="5121" max="5121" width="15.5703125" customWidth="1"/>
    <col min="5122" max="5122" width="6" customWidth="1"/>
    <col min="5123" max="5123" width="18.85546875" customWidth="1"/>
    <col min="5124" max="5126" width="5.42578125" customWidth="1"/>
    <col min="5127" max="5127" width="11" customWidth="1"/>
    <col min="5128" max="5128" width="6.42578125" customWidth="1"/>
    <col min="5129" max="5129" width="9.5703125" customWidth="1"/>
    <col min="5130" max="5130" width="6" customWidth="1"/>
    <col min="5131" max="5131" width="26" customWidth="1"/>
    <col min="5377" max="5377" width="15.5703125" customWidth="1"/>
    <col min="5378" max="5378" width="6" customWidth="1"/>
    <col min="5379" max="5379" width="18.85546875" customWidth="1"/>
    <col min="5380" max="5382" width="5.42578125" customWidth="1"/>
    <col min="5383" max="5383" width="11" customWidth="1"/>
    <col min="5384" max="5384" width="6.42578125" customWidth="1"/>
    <col min="5385" max="5385" width="9.5703125" customWidth="1"/>
    <col min="5386" max="5386" width="6" customWidth="1"/>
    <col min="5387" max="5387" width="26" customWidth="1"/>
    <col min="5633" max="5633" width="15.5703125" customWidth="1"/>
    <col min="5634" max="5634" width="6" customWidth="1"/>
    <col min="5635" max="5635" width="18.85546875" customWidth="1"/>
    <col min="5636" max="5638" width="5.42578125" customWidth="1"/>
    <col min="5639" max="5639" width="11" customWidth="1"/>
    <col min="5640" max="5640" width="6.42578125" customWidth="1"/>
    <col min="5641" max="5641" width="9.5703125" customWidth="1"/>
    <col min="5642" max="5642" width="6" customWidth="1"/>
    <col min="5643" max="5643" width="26" customWidth="1"/>
    <col min="5889" max="5889" width="15.5703125" customWidth="1"/>
    <col min="5890" max="5890" width="6" customWidth="1"/>
    <col min="5891" max="5891" width="18.85546875" customWidth="1"/>
    <col min="5892" max="5894" width="5.42578125" customWidth="1"/>
    <col min="5895" max="5895" width="11" customWidth="1"/>
    <col min="5896" max="5896" width="6.42578125" customWidth="1"/>
    <col min="5897" max="5897" width="9.5703125" customWidth="1"/>
    <col min="5898" max="5898" width="6" customWidth="1"/>
    <col min="5899" max="5899" width="26" customWidth="1"/>
    <col min="6145" max="6145" width="15.5703125" customWidth="1"/>
    <col min="6146" max="6146" width="6" customWidth="1"/>
    <col min="6147" max="6147" width="18.85546875" customWidth="1"/>
    <col min="6148" max="6150" width="5.42578125" customWidth="1"/>
    <col min="6151" max="6151" width="11" customWidth="1"/>
    <col min="6152" max="6152" width="6.42578125" customWidth="1"/>
    <col min="6153" max="6153" width="9.5703125" customWidth="1"/>
    <col min="6154" max="6154" width="6" customWidth="1"/>
    <col min="6155" max="6155" width="26" customWidth="1"/>
    <col min="6401" max="6401" width="15.5703125" customWidth="1"/>
    <col min="6402" max="6402" width="6" customWidth="1"/>
    <col min="6403" max="6403" width="18.85546875" customWidth="1"/>
    <col min="6404" max="6406" width="5.42578125" customWidth="1"/>
    <col min="6407" max="6407" width="11" customWidth="1"/>
    <col min="6408" max="6408" width="6.42578125" customWidth="1"/>
    <col min="6409" max="6409" width="9.5703125" customWidth="1"/>
    <col min="6410" max="6410" width="6" customWidth="1"/>
    <col min="6411" max="6411" width="26" customWidth="1"/>
    <col min="6657" max="6657" width="15.5703125" customWidth="1"/>
    <col min="6658" max="6658" width="6" customWidth="1"/>
    <col min="6659" max="6659" width="18.85546875" customWidth="1"/>
    <col min="6660" max="6662" width="5.42578125" customWidth="1"/>
    <col min="6663" max="6663" width="11" customWidth="1"/>
    <col min="6664" max="6664" width="6.42578125" customWidth="1"/>
    <col min="6665" max="6665" width="9.5703125" customWidth="1"/>
    <col min="6666" max="6666" width="6" customWidth="1"/>
    <col min="6667" max="6667" width="26" customWidth="1"/>
    <col min="6913" max="6913" width="15.5703125" customWidth="1"/>
    <col min="6914" max="6914" width="6" customWidth="1"/>
    <col min="6915" max="6915" width="18.85546875" customWidth="1"/>
    <col min="6916" max="6918" width="5.42578125" customWidth="1"/>
    <col min="6919" max="6919" width="11" customWidth="1"/>
    <col min="6920" max="6920" width="6.42578125" customWidth="1"/>
    <col min="6921" max="6921" width="9.5703125" customWidth="1"/>
    <col min="6922" max="6922" width="6" customWidth="1"/>
    <col min="6923" max="6923" width="26" customWidth="1"/>
    <col min="7169" max="7169" width="15.5703125" customWidth="1"/>
    <col min="7170" max="7170" width="6" customWidth="1"/>
    <col min="7171" max="7171" width="18.85546875" customWidth="1"/>
    <col min="7172" max="7174" width="5.42578125" customWidth="1"/>
    <col min="7175" max="7175" width="11" customWidth="1"/>
    <col min="7176" max="7176" width="6.42578125" customWidth="1"/>
    <col min="7177" max="7177" width="9.5703125" customWidth="1"/>
    <col min="7178" max="7178" width="6" customWidth="1"/>
    <col min="7179" max="7179" width="26" customWidth="1"/>
    <col min="7425" max="7425" width="15.5703125" customWidth="1"/>
    <col min="7426" max="7426" width="6" customWidth="1"/>
    <col min="7427" max="7427" width="18.85546875" customWidth="1"/>
    <col min="7428" max="7430" width="5.42578125" customWidth="1"/>
    <col min="7431" max="7431" width="11" customWidth="1"/>
    <col min="7432" max="7432" width="6.42578125" customWidth="1"/>
    <col min="7433" max="7433" width="9.5703125" customWidth="1"/>
    <col min="7434" max="7434" width="6" customWidth="1"/>
    <col min="7435" max="7435" width="26" customWidth="1"/>
    <col min="7681" max="7681" width="15.5703125" customWidth="1"/>
    <col min="7682" max="7682" width="6" customWidth="1"/>
    <col min="7683" max="7683" width="18.85546875" customWidth="1"/>
    <col min="7684" max="7686" width="5.42578125" customWidth="1"/>
    <col min="7687" max="7687" width="11" customWidth="1"/>
    <col min="7688" max="7688" width="6.42578125" customWidth="1"/>
    <col min="7689" max="7689" width="9.5703125" customWidth="1"/>
    <col min="7690" max="7690" width="6" customWidth="1"/>
    <col min="7691" max="7691" width="26" customWidth="1"/>
    <col min="7937" max="7937" width="15.5703125" customWidth="1"/>
    <col min="7938" max="7938" width="6" customWidth="1"/>
    <col min="7939" max="7939" width="18.85546875" customWidth="1"/>
    <col min="7940" max="7942" width="5.42578125" customWidth="1"/>
    <col min="7943" max="7943" width="11" customWidth="1"/>
    <col min="7944" max="7944" width="6.42578125" customWidth="1"/>
    <col min="7945" max="7945" width="9.5703125" customWidth="1"/>
    <col min="7946" max="7946" width="6" customWidth="1"/>
    <col min="7947" max="7947" width="26" customWidth="1"/>
    <col min="8193" max="8193" width="15.5703125" customWidth="1"/>
    <col min="8194" max="8194" width="6" customWidth="1"/>
    <col min="8195" max="8195" width="18.85546875" customWidth="1"/>
    <col min="8196" max="8198" width="5.42578125" customWidth="1"/>
    <col min="8199" max="8199" width="11" customWidth="1"/>
    <col min="8200" max="8200" width="6.42578125" customWidth="1"/>
    <col min="8201" max="8201" width="9.5703125" customWidth="1"/>
    <col min="8202" max="8202" width="6" customWidth="1"/>
    <col min="8203" max="8203" width="26" customWidth="1"/>
    <col min="8449" max="8449" width="15.5703125" customWidth="1"/>
    <col min="8450" max="8450" width="6" customWidth="1"/>
    <col min="8451" max="8451" width="18.85546875" customWidth="1"/>
    <col min="8452" max="8454" width="5.42578125" customWidth="1"/>
    <col min="8455" max="8455" width="11" customWidth="1"/>
    <col min="8456" max="8456" width="6.42578125" customWidth="1"/>
    <col min="8457" max="8457" width="9.5703125" customWidth="1"/>
    <col min="8458" max="8458" width="6" customWidth="1"/>
    <col min="8459" max="8459" width="26" customWidth="1"/>
    <col min="8705" max="8705" width="15.5703125" customWidth="1"/>
    <col min="8706" max="8706" width="6" customWidth="1"/>
    <col min="8707" max="8707" width="18.85546875" customWidth="1"/>
    <col min="8708" max="8710" width="5.42578125" customWidth="1"/>
    <col min="8711" max="8711" width="11" customWidth="1"/>
    <col min="8712" max="8712" width="6.42578125" customWidth="1"/>
    <col min="8713" max="8713" width="9.5703125" customWidth="1"/>
    <col min="8714" max="8714" width="6" customWidth="1"/>
    <col min="8715" max="8715" width="26" customWidth="1"/>
    <col min="8961" max="8961" width="15.5703125" customWidth="1"/>
    <col min="8962" max="8962" width="6" customWidth="1"/>
    <col min="8963" max="8963" width="18.85546875" customWidth="1"/>
    <col min="8964" max="8966" width="5.42578125" customWidth="1"/>
    <col min="8967" max="8967" width="11" customWidth="1"/>
    <col min="8968" max="8968" width="6.42578125" customWidth="1"/>
    <col min="8969" max="8969" width="9.5703125" customWidth="1"/>
    <col min="8970" max="8970" width="6" customWidth="1"/>
    <col min="8971" max="8971" width="26" customWidth="1"/>
    <col min="9217" max="9217" width="15.5703125" customWidth="1"/>
    <col min="9218" max="9218" width="6" customWidth="1"/>
    <col min="9219" max="9219" width="18.85546875" customWidth="1"/>
    <col min="9220" max="9222" width="5.42578125" customWidth="1"/>
    <col min="9223" max="9223" width="11" customWidth="1"/>
    <col min="9224" max="9224" width="6.42578125" customWidth="1"/>
    <col min="9225" max="9225" width="9.5703125" customWidth="1"/>
    <col min="9226" max="9226" width="6" customWidth="1"/>
    <col min="9227" max="9227" width="26" customWidth="1"/>
    <col min="9473" max="9473" width="15.5703125" customWidth="1"/>
    <col min="9474" max="9474" width="6" customWidth="1"/>
    <col min="9475" max="9475" width="18.85546875" customWidth="1"/>
    <col min="9476" max="9478" width="5.42578125" customWidth="1"/>
    <col min="9479" max="9479" width="11" customWidth="1"/>
    <col min="9480" max="9480" width="6.42578125" customWidth="1"/>
    <col min="9481" max="9481" width="9.5703125" customWidth="1"/>
    <col min="9482" max="9482" width="6" customWidth="1"/>
    <col min="9483" max="9483" width="26" customWidth="1"/>
    <col min="9729" max="9729" width="15.5703125" customWidth="1"/>
    <col min="9730" max="9730" width="6" customWidth="1"/>
    <col min="9731" max="9731" width="18.85546875" customWidth="1"/>
    <col min="9732" max="9734" width="5.42578125" customWidth="1"/>
    <col min="9735" max="9735" width="11" customWidth="1"/>
    <col min="9736" max="9736" width="6.42578125" customWidth="1"/>
    <col min="9737" max="9737" width="9.5703125" customWidth="1"/>
    <col min="9738" max="9738" width="6" customWidth="1"/>
    <col min="9739" max="9739" width="26" customWidth="1"/>
    <col min="9985" max="9985" width="15.5703125" customWidth="1"/>
    <col min="9986" max="9986" width="6" customWidth="1"/>
    <col min="9987" max="9987" width="18.85546875" customWidth="1"/>
    <col min="9988" max="9990" width="5.42578125" customWidth="1"/>
    <col min="9991" max="9991" width="11" customWidth="1"/>
    <col min="9992" max="9992" width="6.42578125" customWidth="1"/>
    <col min="9993" max="9993" width="9.5703125" customWidth="1"/>
    <col min="9994" max="9994" width="6" customWidth="1"/>
    <col min="9995" max="9995" width="26" customWidth="1"/>
    <col min="10241" max="10241" width="15.5703125" customWidth="1"/>
    <col min="10242" max="10242" width="6" customWidth="1"/>
    <col min="10243" max="10243" width="18.85546875" customWidth="1"/>
    <col min="10244" max="10246" width="5.42578125" customWidth="1"/>
    <col min="10247" max="10247" width="11" customWidth="1"/>
    <col min="10248" max="10248" width="6.42578125" customWidth="1"/>
    <col min="10249" max="10249" width="9.5703125" customWidth="1"/>
    <col min="10250" max="10250" width="6" customWidth="1"/>
    <col min="10251" max="10251" width="26" customWidth="1"/>
    <col min="10497" max="10497" width="15.5703125" customWidth="1"/>
    <col min="10498" max="10498" width="6" customWidth="1"/>
    <col min="10499" max="10499" width="18.85546875" customWidth="1"/>
    <col min="10500" max="10502" width="5.42578125" customWidth="1"/>
    <col min="10503" max="10503" width="11" customWidth="1"/>
    <col min="10504" max="10504" width="6.42578125" customWidth="1"/>
    <col min="10505" max="10505" width="9.5703125" customWidth="1"/>
    <col min="10506" max="10506" width="6" customWidth="1"/>
    <col min="10507" max="10507" width="26" customWidth="1"/>
    <col min="10753" max="10753" width="15.5703125" customWidth="1"/>
    <col min="10754" max="10754" width="6" customWidth="1"/>
    <col min="10755" max="10755" width="18.85546875" customWidth="1"/>
    <col min="10756" max="10758" width="5.42578125" customWidth="1"/>
    <col min="10759" max="10759" width="11" customWidth="1"/>
    <col min="10760" max="10760" width="6.42578125" customWidth="1"/>
    <col min="10761" max="10761" width="9.5703125" customWidth="1"/>
    <col min="10762" max="10762" width="6" customWidth="1"/>
    <col min="10763" max="10763" width="26" customWidth="1"/>
    <col min="11009" max="11009" width="15.5703125" customWidth="1"/>
    <col min="11010" max="11010" width="6" customWidth="1"/>
    <col min="11011" max="11011" width="18.85546875" customWidth="1"/>
    <col min="11012" max="11014" width="5.42578125" customWidth="1"/>
    <col min="11015" max="11015" width="11" customWidth="1"/>
    <col min="11016" max="11016" width="6.42578125" customWidth="1"/>
    <col min="11017" max="11017" width="9.5703125" customWidth="1"/>
    <col min="11018" max="11018" width="6" customWidth="1"/>
    <col min="11019" max="11019" width="26" customWidth="1"/>
    <col min="11265" max="11265" width="15.5703125" customWidth="1"/>
    <col min="11266" max="11266" width="6" customWidth="1"/>
    <col min="11267" max="11267" width="18.85546875" customWidth="1"/>
    <col min="11268" max="11270" width="5.42578125" customWidth="1"/>
    <col min="11271" max="11271" width="11" customWidth="1"/>
    <col min="11272" max="11272" width="6.42578125" customWidth="1"/>
    <col min="11273" max="11273" width="9.5703125" customWidth="1"/>
    <col min="11274" max="11274" width="6" customWidth="1"/>
    <col min="11275" max="11275" width="26" customWidth="1"/>
    <col min="11521" max="11521" width="15.5703125" customWidth="1"/>
    <col min="11522" max="11522" width="6" customWidth="1"/>
    <col min="11523" max="11523" width="18.85546875" customWidth="1"/>
    <col min="11524" max="11526" width="5.42578125" customWidth="1"/>
    <col min="11527" max="11527" width="11" customWidth="1"/>
    <col min="11528" max="11528" width="6.42578125" customWidth="1"/>
    <col min="11529" max="11529" width="9.5703125" customWidth="1"/>
    <col min="11530" max="11530" width="6" customWidth="1"/>
    <col min="11531" max="11531" width="26" customWidth="1"/>
    <col min="11777" max="11777" width="15.5703125" customWidth="1"/>
    <col min="11778" max="11778" width="6" customWidth="1"/>
    <col min="11779" max="11779" width="18.85546875" customWidth="1"/>
    <col min="11780" max="11782" width="5.42578125" customWidth="1"/>
    <col min="11783" max="11783" width="11" customWidth="1"/>
    <col min="11784" max="11784" width="6.42578125" customWidth="1"/>
    <col min="11785" max="11785" width="9.5703125" customWidth="1"/>
    <col min="11786" max="11786" width="6" customWidth="1"/>
    <col min="11787" max="11787" width="26" customWidth="1"/>
    <col min="12033" max="12033" width="15.5703125" customWidth="1"/>
    <col min="12034" max="12034" width="6" customWidth="1"/>
    <col min="12035" max="12035" width="18.85546875" customWidth="1"/>
    <col min="12036" max="12038" width="5.42578125" customWidth="1"/>
    <col min="12039" max="12039" width="11" customWidth="1"/>
    <col min="12040" max="12040" width="6.42578125" customWidth="1"/>
    <col min="12041" max="12041" width="9.5703125" customWidth="1"/>
    <col min="12042" max="12042" width="6" customWidth="1"/>
    <col min="12043" max="12043" width="26" customWidth="1"/>
    <col min="12289" max="12289" width="15.5703125" customWidth="1"/>
    <col min="12290" max="12290" width="6" customWidth="1"/>
    <col min="12291" max="12291" width="18.85546875" customWidth="1"/>
    <col min="12292" max="12294" width="5.42578125" customWidth="1"/>
    <col min="12295" max="12295" width="11" customWidth="1"/>
    <col min="12296" max="12296" width="6.42578125" customWidth="1"/>
    <col min="12297" max="12297" width="9.5703125" customWidth="1"/>
    <col min="12298" max="12298" width="6" customWidth="1"/>
    <col min="12299" max="12299" width="26" customWidth="1"/>
    <col min="12545" max="12545" width="15.5703125" customWidth="1"/>
    <col min="12546" max="12546" width="6" customWidth="1"/>
    <col min="12547" max="12547" width="18.85546875" customWidth="1"/>
    <col min="12548" max="12550" width="5.42578125" customWidth="1"/>
    <col min="12551" max="12551" width="11" customWidth="1"/>
    <col min="12552" max="12552" width="6.42578125" customWidth="1"/>
    <col min="12553" max="12553" width="9.5703125" customWidth="1"/>
    <col min="12554" max="12554" width="6" customWidth="1"/>
    <col min="12555" max="12555" width="26" customWidth="1"/>
    <col min="12801" max="12801" width="15.5703125" customWidth="1"/>
    <col min="12802" max="12802" width="6" customWidth="1"/>
    <col min="12803" max="12803" width="18.85546875" customWidth="1"/>
    <col min="12804" max="12806" width="5.42578125" customWidth="1"/>
    <col min="12807" max="12807" width="11" customWidth="1"/>
    <col min="12808" max="12808" width="6.42578125" customWidth="1"/>
    <col min="12809" max="12809" width="9.5703125" customWidth="1"/>
    <col min="12810" max="12810" width="6" customWidth="1"/>
    <col min="12811" max="12811" width="26" customWidth="1"/>
    <col min="13057" max="13057" width="15.5703125" customWidth="1"/>
    <col min="13058" max="13058" width="6" customWidth="1"/>
    <col min="13059" max="13059" width="18.85546875" customWidth="1"/>
    <col min="13060" max="13062" width="5.42578125" customWidth="1"/>
    <col min="13063" max="13063" width="11" customWidth="1"/>
    <col min="13064" max="13064" width="6.42578125" customWidth="1"/>
    <col min="13065" max="13065" width="9.5703125" customWidth="1"/>
    <col min="13066" max="13066" width="6" customWidth="1"/>
    <col min="13067" max="13067" width="26" customWidth="1"/>
    <col min="13313" max="13313" width="15.5703125" customWidth="1"/>
    <col min="13314" max="13314" width="6" customWidth="1"/>
    <col min="13315" max="13315" width="18.85546875" customWidth="1"/>
    <col min="13316" max="13318" width="5.42578125" customWidth="1"/>
    <col min="13319" max="13319" width="11" customWidth="1"/>
    <col min="13320" max="13320" width="6.42578125" customWidth="1"/>
    <col min="13321" max="13321" width="9.5703125" customWidth="1"/>
    <col min="13322" max="13322" width="6" customWidth="1"/>
    <col min="13323" max="13323" width="26" customWidth="1"/>
    <col min="13569" max="13569" width="15.5703125" customWidth="1"/>
    <col min="13570" max="13570" width="6" customWidth="1"/>
    <col min="13571" max="13571" width="18.85546875" customWidth="1"/>
    <col min="13572" max="13574" width="5.42578125" customWidth="1"/>
    <col min="13575" max="13575" width="11" customWidth="1"/>
    <col min="13576" max="13576" width="6.42578125" customWidth="1"/>
    <col min="13577" max="13577" width="9.5703125" customWidth="1"/>
    <col min="13578" max="13578" width="6" customWidth="1"/>
    <col min="13579" max="13579" width="26" customWidth="1"/>
    <col min="13825" max="13825" width="15.5703125" customWidth="1"/>
    <col min="13826" max="13826" width="6" customWidth="1"/>
    <col min="13827" max="13827" width="18.85546875" customWidth="1"/>
    <col min="13828" max="13830" width="5.42578125" customWidth="1"/>
    <col min="13831" max="13831" width="11" customWidth="1"/>
    <col min="13832" max="13832" width="6.42578125" customWidth="1"/>
    <col min="13833" max="13833" width="9.5703125" customWidth="1"/>
    <col min="13834" max="13834" width="6" customWidth="1"/>
    <col min="13835" max="13835" width="26" customWidth="1"/>
    <col min="14081" max="14081" width="15.5703125" customWidth="1"/>
    <col min="14082" max="14082" width="6" customWidth="1"/>
    <col min="14083" max="14083" width="18.85546875" customWidth="1"/>
    <col min="14084" max="14086" width="5.42578125" customWidth="1"/>
    <col min="14087" max="14087" width="11" customWidth="1"/>
    <col min="14088" max="14088" width="6.42578125" customWidth="1"/>
    <col min="14089" max="14089" width="9.5703125" customWidth="1"/>
    <col min="14090" max="14090" width="6" customWidth="1"/>
    <col min="14091" max="14091" width="26" customWidth="1"/>
    <col min="14337" max="14337" width="15.5703125" customWidth="1"/>
    <col min="14338" max="14338" width="6" customWidth="1"/>
    <col min="14339" max="14339" width="18.85546875" customWidth="1"/>
    <col min="14340" max="14342" width="5.42578125" customWidth="1"/>
    <col min="14343" max="14343" width="11" customWidth="1"/>
    <col min="14344" max="14344" width="6.42578125" customWidth="1"/>
    <col min="14345" max="14345" width="9.5703125" customWidth="1"/>
    <col min="14346" max="14346" width="6" customWidth="1"/>
    <col min="14347" max="14347" width="26" customWidth="1"/>
    <col min="14593" max="14593" width="15.5703125" customWidth="1"/>
    <col min="14594" max="14594" width="6" customWidth="1"/>
    <col min="14595" max="14595" width="18.85546875" customWidth="1"/>
    <col min="14596" max="14598" width="5.42578125" customWidth="1"/>
    <col min="14599" max="14599" width="11" customWidth="1"/>
    <col min="14600" max="14600" width="6.42578125" customWidth="1"/>
    <col min="14601" max="14601" width="9.5703125" customWidth="1"/>
    <col min="14602" max="14602" width="6" customWidth="1"/>
    <col min="14603" max="14603" width="26" customWidth="1"/>
    <col min="14849" max="14849" width="15.5703125" customWidth="1"/>
    <col min="14850" max="14850" width="6" customWidth="1"/>
    <col min="14851" max="14851" width="18.85546875" customWidth="1"/>
    <col min="14852" max="14854" width="5.42578125" customWidth="1"/>
    <col min="14855" max="14855" width="11" customWidth="1"/>
    <col min="14856" max="14856" width="6.42578125" customWidth="1"/>
    <col min="14857" max="14857" width="9.5703125" customWidth="1"/>
    <col min="14858" max="14858" width="6" customWidth="1"/>
    <col min="14859" max="14859" width="26" customWidth="1"/>
    <col min="15105" max="15105" width="15.5703125" customWidth="1"/>
    <col min="15106" max="15106" width="6" customWidth="1"/>
    <col min="15107" max="15107" width="18.85546875" customWidth="1"/>
    <col min="15108" max="15110" width="5.42578125" customWidth="1"/>
    <col min="15111" max="15111" width="11" customWidth="1"/>
    <col min="15112" max="15112" width="6.42578125" customWidth="1"/>
    <col min="15113" max="15113" width="9.5703125" customWidth="1"/>
    <col min="15114" max="15114" width="6" customWidth="1"/>
    <col min="15115" max="15115" width="26" customWidth="1"/>
    <col min="15361" max="15361" width="15.5703125" customWidth="1"/>
    <col min="15362" max="15362" width="6" customWidth="1"/>
    <col min="15363" max="15363" width="18.85546875" customWidth="1"/>
    <col min="15364" max="15366" width="5.42578125" customWidth="1"/>
    <col min="15367" max="15367" width="11" customWidth="1"/>
    <col min="15368" max="15368" width="6.42578125" customWidth="1"/>
    <col min="15369" max="15369" width="9.5703125" customWidth="1"/>
    <col min="15370" max="15370" width="6" customWidth="1"/>
    <col min="15371" max="15371" width="26" customWidth="1"/>
    <col min="15617" max="15617" width="15.5703125" customWidth="1"/>
    <col min="15618" max="15618" width="6" customWidth="1"/>
    <col min="15619" max="15619" width="18.85546875" customWidth="1"/>
    <col min="15620" max="15622" width="5.42578125" customWidth="1"/>
    <col min="15623" max="15623" width="11" customWidth="1"/>
    <col min="15624" max="15624" width="6.42578125" customWidth="1"/>
    <col min="15625" max="15625" width="9.5703125" customWidth="1"/>
    <col min="15626" max="15626" width="6" customWidth="1"/>
    <col min="15627" max="15627" width="26" customWidth="1"/>
    <col min="15873" max="15873" width="15.5703125" customWidth="1"/>
    <col min="15874" max="15874" width="6" customWidth="1"/>
    <col min="15875" max="15875" width="18.85546875" customWidth="1"/>
    <col min="15876" max="15878" width="5.42578125" customWidth="1"/>
    <col min="15879" max="15879" width="11" customWidth="1"/>
    <col min="15880" max="15880" width="6.42578125" customWidth="1"/>
    <col min="15881" max="15881" width="9.5703125" customWidth="1"/>
    <col min="15882" max="15882" width="6" customWidth="1"/>
    <col min="15883" max="15883" width="26" customWidth="1"/>
    <col min="16129" max="16129" width="15.5703125" customWidth="1"/>
    <col min="16130" max="16130" width="6" customWidth="1"/>
    <col min="16131" max="16131" width="18.85546875" customWidth="1"/>
    <col min="16132" max="16134" width="5.42578125" customWidth="1"/>
    <col min="16135" max="16135" width="11" customWidth="1"/>
    <col min="16136" max="16136" width="6.42578125" customWidth="1"/>
    <col min="16137" max="16137" width="9.5703125" customWidth="1"/>
    <col min="16138" max="16138" width="6" customWidth="1"/>
    <col min="16139" max="16139" width="26" customWidth="1"/>
  </cols>
  <sheetData>
    <row r="1" spans="1:11" ht="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9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9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9" customHeight="1" x14ac:dyDescent="0.2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9" customHeight="1" x14ac:dyDescent="0.25">
      <c r="A5" s="25" t="s">
        <v>3</v>
      </c>
      <c r="B5" s="27" t="s">
        <v>4</v>
      </c>
      <c r="C5" s="28"/>
      <c r="D5" s="29" t="s">
        <v>5</v>
      </c>
      <c r="E5" s="29" t="s">
        <v>6</v>
      </c>
      <c r="F5" s="27" t="s">
        <v>7</v>
      </c>
      <c r="G5" s="28"/>
      <c r="H5" s="30" t="s">
        <v>8</v>
      </c>
      <c r="I5" s="31"/>
      <c r="J5" s="29" t="s">
        <v>9</v>
      </c>
      <c r="K5" s="29"/>
    </row>
    <row r="6" spans="1:11" ht="9" customHeight="1" x14ac:dyDescent="0.25">
      <c r="A6" s="26"/>
      <c r="B6" s="2" t="s">
        <v>10</v>
      </c>
      <c r="C6" s="3" t="s">
        <v>11</v>
      </c>
      <c r="D6" s="29"/>
      <c r="E6" s="29"/>
      <c r="F6" s="2" t="s">
        <v>10</v>
      </c>
      <c r="G6" s="2" t="s">
        <v>11</v>
      </c>
      <c r="H6" s="2" t="s">
        <v>10</v>
      </c>
      <c r="I6" s="2" t="s">
        <v>11</v>
      </c>
      <c r="J6" s="2" t="s">
        <v>10</v>
      </c>
      <c r="K6" s="2" t="s">
        <v>12</v>
      </c>
    </row>
    <row r="7" spans="1:11" ht="9" customHeight="1" x14ac:dyDescent="0.25">
      <c r="A7" s="4" t="s">
        <v>13</v>
      </c>
      <c r="B7" s="5">
        <v>36.887333333333331</v>
      </c>
      <c r="C7" s="6" t="s">
        <v>14</v>
      </c>
      <c r="D7" s="7">
        <v>30</v>
      </c>
      <c r="E7" s="8">
        <v>20</v>
      </c>
      <c r="F7" s="8">
        <f>100-(D7+E7)</f>
        <v>50</v>
      </c>
      <c r="G7" s="9" t="s">
        <v>15</v>
      </c>
      <c r="H7" s="8">
        <v>47</v>
      </c>
      <c r="I7" s="9" t="s">
        <v>14</v>
      </c>
      <c r="J7" s="8">
        <f>0.5*B7+0.2*F7+0.3*H7</f>
        <v>42.543666666666667</v>
      </c>
      <c r="K7" s="10" t="s">
        <v>16</v>
      </c>
    </row>
    <row r="8" spans="1:11" ht="9" customHeight="1" x14ac:dyDescent="0.25">
      <c r="A8" s="4" t="s">
        <v>17</v>
      </c>
      <c r="B8" s="5">
        <v>20.822000000000003</v>
      </c>
      <c r="C8" s="6" t="s">
        <v>15</v>
      </c>
      <c r="D8" s="11">
        <v>42</v>
      </c>
      <c r="E8" s="12">
        <v>20</v>
      </c>
      <c r="F8" s="12">
        <f>100-(D8+E8)</f>
        <v>38</v>
      </c>
      <c r="G8" s="9" t="s">
        <v>15</v>
      </c>
      <c r="H8" s="12">
        <v>39</v>
      </c>
      <c r="I8" s="9" t="s">
        <v>15</v>
      </c>
      <c r="J8" s="12">
        <f>0.5*B8+0.2*F8+0.3*H8</f>
        <v>29.711000000000002</v>
      </c>
      <c r="K8" s="10" t="s">
        <v>18</v>
      </c>
    </row>
    <row r="9" spans="1:11" ht="9" customHeight="1" x14ac:dyDescent="0.25">
      <c r="A9" s="4" t="s">
        <v>19</v>
      </c>
      <c r="B9" s="5">
        <v>3.8233333333333337</v>
      </c>
      <c r="C9" s="6" t="s">
        <v>20</v>
      </c>
      <c r="D9" s="11">
        <v>45</v>
      </c>
      <c r="E9" s="12">
        <v>20</v>
      </c>
      <c r="F9" s="12">
        <f t="shared" ref="F9:F52" si="0">100-(D9+E9)</f>
        <v>35</v>
      </c>
      <c r="G9" s="9" t="s">
        <v>15</v>
      </c>
      <c r="H9" s="12">
        <v>72</v>
      </c>
      <c r="I9" s="9" t="s">
        <v>21</v>
      </c>
      <c r="J9" s="12">
        <f>0.5*B9+0.2*F9+0.3*H9</f>
        <v>30.511666666666663</v>
      </c>
      <c r="K9" s="10" t="s">
        <v>18</v>
      </c>
    </row>
    <row r="10" spans="1:11" ht="9" customHeight="1" x14ac:dyDescent="0.25">
      <c r="A10" s="4" t="s">
        <v>22</v>
      </c>
      <c r="B10" s="5">
        <v>1.6339999999999999</v>
      </c>
      <c r="C10" s="6" t="s">
        <v>20</v>
      </c>
      <c r="D10" s="11">
        <v>30</v>
      </c>
      <c r="E10" s="12">
        <v>20</v>
      </c>
      <c r="F10" s="12">
        <f t="shared" si="0"/>
        <v>50</v>
      </c>
      <c r="G10" s="9" t="s">
        <v>14</v>
      </c>
      <c r="H10" s="12">
        <v>23</v>
      </c>
      <c r="I10" s="9" t="s">
        <v>15</v>
      </c>
      <c r="J10" s="12">
        <f t="shared" ref="J10:J52" si="1">0.5*B10+0.2*F10+0.3*H10</f>
        <v>17.716999999999999</v>
      </c>
      <c r="K10" s="10" t="s">
        <v>18</v>
      </c>
    </row>
    <row r="11" spans="1:11" ht="9" customHeight="1" x14ac:dyDescent="0.25">
      <c r="A11" s="13" t="s">
        <v>23</v>
      </c>
      <c r="B11" s="5">
        <v>1.2392307692307691</v>
      </c>
      <c r="C11" s="6" t="s">
        <v>20</v>
      </c>
      <c r="D11" s="11">
        <v>45</v>
      </c>
      <c r="E11" s="12">
        <v>20</v>
      </c>
      <c r="F11" s="12">
        <f t="shared" si="0"/>
        <v>35</v>
      </c>
      <c r="G11" s="9" t="s">
        <v>15</v>
      </c>
      <c r="H11" s="12">
        <v>7</v>
      </c>
      <c r="I11" s="9" t="s">
        <v>20</v>
      </c>
      <c r="J11" s="12">
        <f t="shared" si="1"/>
        <v>9.7196153846153841</v>
      </c>
      <c r="K11" s="10" t="s">
        <v>18</v>
      </c>
    </row>
    <row r="12" spans="1:11" ht="9" customHeight="1" x14ac:dyDescent="0.25">
      <c r="A12" s="13" t="s">
        <v>24</v>
      </c>
      <c r="B12" s="5">
        <v>88.530000000000015</v>
      </c>
      <c r="C12" s="6" t="s">
        <v>25</v>
      </c>
      <c r="D12" s="11">
        <v>0</v>
      </c>
      <c r="E12" s="12">
        <v>20</v>
      </c>
      <c r="F12" s="12">
        <f t="shared" si="0"/>
        <v>80</v>
      </c>
      <c r="G12" s="9" t="s">
        <v>14</v>
      </c>
      <c r="H12" s="12">
        <v>74</v>
      </c>
      <c r="I12" s="9" t="s">
        <v>14</v>
      </c>
      <c r="J12" s="12">
        <f t="shared" si="1"/>
        <v>82.465000000000003</v>
      </c>
      <c r="K12" s="10" t="s">
        <v>16</v>
      </c>
    </row>
    <row r="13" spans="1:11" ht="9" customHeight="1" x14ac:dyDescent="0.25">
      <c r="A13" s="13" t="s">
        <v>26</v>
      </c>
      <c r="B13" s="5">
        <v>86.519230769230774</v>
      </c>
      <c r="C13" s="6" t="s">
        <v>25</v>
      </c>
      <c r="D13" s="11">
        <v>30</v>
      </c>
      <c r="E13" s="12">
        <v>20</v>
      </c>
      <c r="F13" s="12">
        <f t="shared" si="0"/>
        <v>50</v>
      </c>
      <c r="G13" s="9" t="s">
        <v>14</v>
      </c>
      <c r="H13" s="12">
        <v>74</v>
      </c>
      <c r="I13" s="9" t="s">
        <v>21</v>
      </c>
      <c r="J13" s="12">
        <f t="shared" si="1"/>
        <v>75.45961538461539</v>
      </c>
      <c r="K13" s="10" t="s">
        <v>16</v>
      </c>
    </row>
    <row r="14" spans="1:11" ht="9" customHeight="1" x14ac:dyDescent="0.25">
      <c r="A14" s="13" t="s">
        <v>27</v>
      </c>
      <c r="B14" s="5">
        <v>3.0236363636363635</v>
      </c>
      <c r="C14" s="6" t="s">
        <v>20</v>
      </c>
      <c r="D14" s="11">
        <v>45</v>
      </c>
      <c r="E14" s="12">
        <v>20</v>
      </c>
      <c r="F14" s="12">
        <f t="shared" si="0"/>
        <v>35</v>
      </c>
      <c r="G14" s="9" t="s">
        <v>15</v>
      </c>
      <c r="H14" s="12">
        <v>12</v>
      </c>
      <c r="I14" s="9" t="s">
        <v>28</v>
      </c>
      <c r="J14" s="12">
        <f t="shared" si="1"/>
        <v>12.111818181818181</v>
      </c>
      <c r="K14" s="10" t="s">
        <v>18</v>
      </c>
    </row>
    <row r="15" spans="1:11" ht="9" customHeight="1" x14ac:dyDescent="0.25">
      <c r="A15" s="13" t="s">
        <v>29</v>
      </c>
      <c r="B15" s="5">
        <v>6.0000000000000005E-2</v>
      </c>
      <c r="C15" s="6" t="s">
        <v>20</v>
      </c>
      <c r="D15" s="11">
        <v>40</v>
      </c>
      <c r="E15" s="12">
        <v>20</v>
      </c>
      <c r="F15" s="12">
        <f t="shared" si="0"/>
        <v>40</v>
      </c>
      <c r="G15" s="9" t="s">
        <v>14</v>
      </c>
      <c r="H15" s="12">
        <v>55</v>
      </c>
      <c r="I15" s="9" t="s">
        <v>21</v>
      </c>
      <c r="J15" s="12">
        <f t="shared" si="1"/>
        <v>24.53</v>
      </c>
      <c r="K15" s="10" t="s">
        <v>18</v>
      </c>
    </row>
    <row r="16" spans="1:11" ht="9" customHeight="1" x14ac:dyDescent="0.25">
      <c r="A16" s="13" t="s">
        <v>30</v>
      </c>
      <c r="B16" s="14">
        <v>8.6400000000000005E-2</v>
      </c>
      <c r="C16" s="6" t="s">
        <v>20</v>
      </c>
      <c r="D16" s="15">
        <v>45</v>
      </c>
      <c r="E16" s="16">
        <v>20</v>
      </c>
      <c r="F16" s="16">
        <f>100-(D16+E16)</f>
        <v>35</v>
      </c>
      <c r="G16" s="9" t="s">
        <v>15</v>
      </c>
      <c r="H16" s="16">
        <v>2</v>
      </c>
      <c r="I16" s="9" t="s">
        <v>20</v>
      </c>
      <c r="J16" s="16">
        <f t="shared" si="1"/>
        <v>7.6431999999999993</v>
      </c>
      <c r="K16" s="10" t="s">
        <v>31</v>
      </c>
    </row>
    <row r="17" spans="1:11" ht="9" customHeight="1" x14ac:dyDescent="0.25">
      <c r="A17" s="13" t="s">
        <v>32</v>
      </c>
      <c r="B17" s="5">
        <v>1.9099999999999997</v>
      </c>
      <c r="C17" s="6" t="s">
        <v>20</v>
      </c>
      <c r="D17" s="11">
        <v>3</v>
      </c>
      <c r="E17" s="12">
        <v>10</v>
      </c>
      <c r="F17" s="12">
        <f t="shared" si="0"/>
        <v>87</v>
      </c>
      <c r="G17" s="9" t="s">
        <v>14</v>
      </c>
      <c r="H17" s="12">
        <v>69</v>
      </c>
      <c r="I17" s="9" t="s">
        <v>14</v>
      </c>
      <c r="J17" s="12">
        <f t="shared" si="1"/>
        <v>39.055</v>
      </c>
      <c r="K17" s="10" t="s">
        <v>18</v>
      </c>
    </row>
    <row r="18" spans="1:11" ht="9" customHeight="1" x14ac:dyDescent="0.25">
      <c r="A18" s="13" t="s">
        <v>33</v>
      </c>
      <c r="B18" s="5">
        <v>17.010714285714283</v>
      </c>
      <c r="C18" s="6" t="s">
        <v>15</v>
      </c>
      <c r="D18" s="11">
        <v>45</v>
      </c>
      <c r="E18" s="12">
        <v>20</v>
      </c>
      <c r="F18" s="12">
        <f t="shared" si="0"/>
        <v>35</v>
      </c>
      <c r="G18" s="9" t="s">
        <v>15</v>
      </c>
      <c r="H18" s="12">
        <v>80</v>
      </c>
      <c r="I18" s="9" t="s">
        <v>21</v>
      </c>
      <c r="J18" s="12">
        <f t="shared" si="1"/>
        <v>39.505357142857143</v>
      </c>
      <c r="K18" s="10" t="s">
        <v>18</v>
      </c>
    </row>
    <row r="19" spans="1:11" ht="9" customHeight="1" x14ac:dyDescent="0.25">
      <c r="A19" s="13" t="s">
        <v>34</v>
      </c>
      <c r="B19" s="5">
        <v>1.3305882352941174</v>
      </c>
      <c r="C19" s="6" t="s">
        <v>20</v>
      </c>
      <c r="D19" s="11">
        <v>30</v>
      </c>
      <c r="E19" s="12">
        <v>20</v>
      </c>
      <c r="F19" s="12">
        <f t="shared" si="0"/>
        <v>50</v>
      </c>
      <c r="G19" s="9" t="s">
        <v>14</v>
      </c>
      <c r="H19" s="12">
        <v>69</v>
      </c>
      <c r="I19" s="9" t="s">
        <v>21</v>
      </c>
      <c r="J19" s="12">
        <f t="shared" si="1"/>
        <v>31.365294117647061</v>
      </c>
      <c r="K19" s="10" t="s">
        <v>18</v>
      </c>
    </row>
    <row r="20" spans="1:11" ht="9" customHeight="1" x14ac:dyDescent="0.25">
      <c r="A20" s="13" t="s">
        <v>35</v>
      </c>
      <c r="B20" s="5">
        <v>8.0400000000000009</v>
      </c>
      <c r="C20" s="6" t="s">
        <v>28</v>
      </c>
      <c r="D20" s="11">
        <v>30</v>
      </c>
      <c r="E20" s="12">
        <v>20</v>
      </c>
      <c r="F20" s="12">
        <f t="shared" si="0"/>
        <v>50</v>
      </c>
      <c r="G20" s="9" t="s">
        <v>14</v>
      </c>
      <c r="H20" s="12">
        <v>43</v>
      </c>
      <c r="I20" s="9" t="s">
        <v>14</v>
      </c>
      <c r="J20" s="12">
        <f t="shared" si="1"/>
        <v>26.92</v>
      </c>
      <c r="K20" s="10" t="s">
        <v>18</v>
      </c>
    </row>
    <row r="21" spans="1:11" ht="9" customHeight="1" x14ac:dyDescent="0.25">
      <c r="A21" s="13" t="s">
        <v>36</v>
      </c>
      <c r="B21" s="5">
        <v>0.34340425531914892</v>
      </c>
      <c r="C21" s="6" t="s">
        <v>20</v>
      </c>
      <c r="D21" s="11">
        <v>45</v>
      </c>
      <c r="E21" s="12">
        <v>20</v>
      </c>
      <c r="F21" s="12">
        <f t="shared" si="0"/>
        <v>35</v>
      </c>
      <c r="G21" s="9" t="s">
        <v>15</v>
      </c>
      <c r="H21" s="12">
        <v>1</v>
      </c>
      <c r="I21" s="9" t="s">
        <v>20</v>
      </c>
      <c r="J21" s="12">
        <f t="shared" si="1"/>
        <v>7.4717021276595741</v>
      </c>
      <c r="K21" s="10" t="s">
        <v>31</v>
      </c>
    </row>
    <row r="22" spans="1:11" ht="9" customHeight="1" x14ac:dyDescent="0.25">
      <c r="A22" s="13" t="s">
        <v>37</v>
      </c>
      <c r="B22" s="5">
        <v>0</v>
      </c>
      <c r="C22" s="6" t="s">
        <v>20</v>
      </c>
      <c r="D22" s="11">
        <v>40</v>
      </c>
      <c r="E22" s="12">
        <v>20</v>
      </c>
      <c r="F22" s="12">
        <f t="shared" si="0"/>
        <v>40</v>
      </c>
      <c r="G22" s="9" t="s">
        <v>15</v>
      </c>
      <c r="H22" s="12">
        <v>28</v>
      </c>
      <c r="I22" s="9" t="s">
        <v>15</v>
      </c>
      <c r="J22" s="12">
        <f t="shared" si="1"/>
        <v>16.399999999999999</v>
      </c>
      <c r="K22" s="10" t="s">
        <v>18</v>
      </c>
    </row>
    <row r="23" spans="1:11" ht="9" customHeight="1" x14ac:dyDescent="0.25">
      <c r="A23" s="13" t="s">
        <v>38</v>
      </c>
      <c r="B23" s="5">
        <v>6.8635555555555561</v>
      </c>
      <c r="C23" s="6" t="s">
        <v>28</v>
      </c>
      <c r="D23" s="11">
        <v>45</v>
      </c>
      <c r="E23" s="12">
        <v>20</v>
      </c>
      <c r="F23" s="12">
        <f t="shared" si="0"/>
        <v>35</v>
      </c>
      <c r="G23" s="9" t="s">
        <v>15</v>
      </c>
      <c r="H23" s="12">
        <v>22</v>
      </c>
      <c r="I23" s="9" t="s">
        <v>15</v>
      </c>
      <c r="J23" s="12">
        <f t="shared" si="1"/>
        <v>17.031777777777776</v>
      </c>
      <c r="K23" s="10" t="s">
        <v>18</v>
      </c>
    </row>
    <row r="24" spans="1:11" ht="9" customHeight="1" x14ac:dyDescent="0.25">
      <c r="A24" s="13" t="s">
        <v>39</v>
      </c>
      <c r="B24" s="5">
        <v>1.2392307692307691</v>
      </c>
      <c r="C24" s="6" t="s">
        <v>20</v>
      </c>
      <c r="D24" s="11">
        <v>45</v>
      </c>
      <c r="E24" s="12">
        <v>20</v>
      </c>
      <c r="F24" s="12">
        <f t="shared" si="0"/>
        <v>35</v>
      </c>
      <c r="G24" s="9" t="s">
        <v>15</v>
      </c>
      <c r="H24" s="12">
        <v>2</v>
      </c>
      <c r="I24" s="9" t="s">
        <v>20</v>
      </c>
      <c r="J24" s="12">
        <f t="shared" si="1"/>
        <v>8.2196153846153841</v>
      </c>
      <c r="K24" s="10" t="s">
        <v>31</v>
      </c>
    </row>
    <row r="25" spans="1:11" ht="9" customHeight="1" x14ac:dyDescent="0.25">
      <c r="A25" s="13" t="s">
        <v>40</v>
      </c>
      <c r="B25" s="14">
        <v>1.6963157894736844</v>
      </c>
      <c r="C25" s="6" t="s">
        <v>20</v>
      </c>
      <c r="D25" s="15">
        <v>45</v>
      </c>
      <c r="E25" s="16">
        <v>20</v>
      </c>
      <c r="F25" s="16">
        <f t="shared" si="0"/>
        <v>35</v>
      </c>
      <c r="G25" s="9" t="s">
        <v>20</v>
      </c>
      <c r="H25" s="16">
        <v>8</v>
      </c>
      <c r="I25" s="9" t="s">
        <v>20</v>
      </c>
      <c r="J25" s="16">
        <f t="shared" si="1"/>
        <v>10.248157894736842</v>
      </c>
      <c r="K25" s="10" t="s">
        <v>31</v>
      </c>
    </row>
    <row r="26" spans="1:11" ht="9" customHeight="1" x14ac:dyDescent="0.25">
      <c r="A26" s="13" t="s">
        <v>41</v>
      </c>
      <c r="B26" s="5">
        <v>3.7531578947368422</v>
      </c>
      <c r="C26" s="6" t="s">
        <v>20</v>
      </c>
      <c r="D26" s="11">
        <v>45</v>
      </c>
      <c r="E26" s="12">
        <v>20</v>
      </c>
      <c r="F26" s="12">
        <f t="shared" si="0"/>
        <v>35</v>
      </c>
      <c r="G26" s="9" t="s">
        <v>15</v>
      </c>
      <c r="H26" s="12">
        <v>14</v>
      </c>
      <c r="I26" s="9" t="s">
        <v>15</v>
      </c>
      <c r="J26" s="12">
        <f t="shared" si="1"/>
        <v>13.076578947368422</v>
      </c>
      <c r="K26" s="10" t="s">
        <v>18</v>
      </c>
    </row>
    <row r="27" spans="1:11" ht="9" customHeight="1" x14ac:dyDescent="0.25">
      <c r="A27" s="13" t="s">
        <v>42</v>
      </c>
      <c r="B27" s="5">
        <v>2.2100000000000004</v>
      </c>
      <c r="C27" s="6" t="s">
        <v>20</v>
      </c>
      <c r="D27" s="11">
        <v>45</v>
      </c>
      <c r="E27" s="12">
        <v>20</v>
      </c>
      <c r="F27" s="12">
        <f t="shared" si="0"/>
        <v>35</v>
      </c>
      <c r="G27" s="9" t="s">
        <v>15</v>
      </c>
      <c r="H27" s="12">
        <v>13</v>
      </c>
      <c r="I27" s="9" t="s">
        <v>15</v>
      </c>
      <c r="J27" s="12">
        <f t="shared" si="1"/>
        <v>12.005000000000001</v>
      </c>
      <c r="K27" s="10" t="s">
        <v>18</v>
      </c>
    </row>
    <row r="28" spans="1:11" ht="9" customHeight="1" x14ac:dyDescent="0.25">
      <c r="A28" s="13" t="s">
        <v>43</v>
      </c>
      <c r="B28" s="5">
        <v>7.48</v>
      </c>
      <c r="C28" s="6" t="s">
        <v>28</v>
      </c>
      <c r="D28" s="11">
        <v>45</v>
      </c>
      <c r="E28" s="12">
        <v>20</v>
      </c>
      <c r="F28" s="12">
        <f t="shared" si="0"/>
        <v>35</v>
      </c>
      <c r="G28" s="9" t="s">
        <v>15</v>
      </c>
      <c r="H28" s="12">
        <v>11</v>
      </c>
      <c r="I28" s="9" t="s">
        <v>28</v>
      </c>
      <c r="J28" s="12">
        <f t="shared" si="1"/>
        <v>14.04</v>
      </c>
      <c r="K28" s="10" t="s">
        <v>18</v>
      </c>
    </row>
    <row r="29" spans="1:11" ht="9" customHeight="1" x14ac:dyDescent="0.25">
      <c r="A29" s="13" t="s">
        <v>44</v>
      </c>
      <c r="B29" s="5">
        <v>14.623333333333335</v>
      </c>
      <c r="C29" s="6" t="s">
        <v>15</v>
      </c>
      <c r="D29" s="11">
        <v>45</v>
      </c>
      <c r="E29" s="12">
        <v>20</v>
      </c>
      <c r="F29" s="12">
        <f t="shared" si="0"/>
        <v>35</v>
      </c>
      <c r="G29" s="9" t="s">
        <v>15</v>
      </c>
      <c r="H29" s="12">
        <v>5</v>
      </c>
      <c r="I29" s="9" t="s">
        <v>15</v>
      </c>
      <c r="J29" s="12">
        <f t="shared" si="1"/>
        <v>15.811666666666667</v>
      </c>
      <c r="K29" s="10" t="s">
        <v>18</v>
      </c>
    </row>
    <row r="30" spans="1:11" ht="9" customHeight="1" x14ac:dyDescent="0.25">
      <c r="A30" s="13" t="s">
        <v>45</v>
      </c>
      <c r="B30" s="5">
        <v>0.13166666666666668</v>
      </c>
      <c r="C30" s="6" t="s">
        <v>20</v>
      </c>
      <c r="D30" s="11">
        <v>80</v>
      </c>
      <c r="E30" s="12">
        <v>20</v>
      </c>
      <c r="F30" s="12">
        <f t="shared" si="0"/>
        <v>0</v>
      </c>
      <c r="G30" s="9" t="s">
        <v>20</v>
      </c>
      <c r="H30" s="12">
        <v>2</v>
      </c>
      <c r="I30" s="9" t="s">
        <v>20</v>
      </c>
      <c r="J30" s="12">
        <f t="shared" si="1"/>
        <v>0.66583333333333328</v>
      </c>
      <c r="K30" s="10" t="s">
        <v>31</v>
      </c>
    </row>
    <row r="31" spans="1:11" ht="9" customHeight="1" x14ac:dyDescent="0.25">
      <c r="A31" s="13" t="s">
        <v>46</v>
      </c>
      <c r="B31" s="5">
        <v>1.4583333333333333</v>
      </c>
      <c r="C31" s="6" t="s">
        <v>20</v>
      </c>
      <c r="D31" s="11">
        <v>45</v>
      </c>
      <c r="E31" s="12">
        <v>20</v>
      </c>
      <c r="F31" s="12">
        <f t="shared" si="0"/>
        <v>35</v>
      </c>
      <c r="G31" s="9" t="s">
        <v>15</v>
      </c>
      <c r="H31" s="12">
        <v>2</v>
      </c>
      <c r="I31" s="9" t="s">
        <v>20</v>
      </c>
      <c r="J31" s="12">
        <f t="shared" si="1"/>
        <v>8.3291666666666675</v>
      </c>
      <c r="K31" s="10" t="s">
        <v>31</v>
      </c>
    </row>
    <row r="32" spans="1:11" ht="9" customHeight="1" x14ac:dyDescent="0.25">
      <c r="A32" s="13" t="s">
        <v>47</v>
      </c>
      <c r="B32" s="5">
        <v>3.9255000000000004</v>
      </c>
      <c r="C32" s="6" t="s">
        <v>20</v>
      </c>
      <c r="D32" s="11">
        <v>45</v>
      </c>
      <c r="E32" s="12">
        <v>20</v>
      </c>
      <c r="F32" s="12">
        <f t="shared" si="0"/>
        <v>35</v>
      </c>
      <c r="G32" s="9" t="s">
        <v>15</v>
      </c>
      <c r="H32" s="12">
        <v>0</v>
      </c>
      <c r="I32" s="9" t="s">
        <v>28</v>
      </c>
      <c r="J32" s="12">
        <f t="shared" si="1"/>
        <v>8.9627499999999998</v>
      </c>
      <c r="K32" s="10" t="s">
        <v>31</v>
      </c>
    </row>
    <row r="33" spans="1:11" ht="9" customHeight="1" x14ac:dyDescent="0.25">
      <c r="A33" s="13" t="s">
        <v>48</v>
      </c>
      <c r="B33" s="14">
        <v>2.5605882352941176</v>
      </c>
      <c r="C33" s="6" t="s">
        <v>20</v>
      </c>
      <c r="D33" s="15">
        <v>30</v>
      </c>
      <c r="E33" s="16">
        <v>20</v>
      </c>
      <c r="F33" s="16">
        <f t="shared" si="0"/>
        <v>50</v>
      </c>
      <c r="G33" s="9" t="s">
        <v>15</v>
      </c>
      <c r="H33" s="16">
        <v>81</v>
      </c>
      <c r="I33" s="9" t="s">
        <v>21</v>
      </c>
      <c r="J33" s="16">
        <f t="shared" si="1"/>
        <v>35.580294117647057</v>
      </c>
      <c r="K33" s="10" t="s">
        <v>18</v>
      </c>
    </row>
    <row r="34" spans="1:11" ht="9" customHeight="1" x14ac:dyDescent="0.25">
      <c r="A34" s="13" t="s">
        <v>49</v>
      </c>
      <c r="B34" s="5">
        <v>0</v>
      </c>
      <c r="C34" s="6" t="s">
        <v>20</v>
      </c>
      <c r="D34" s="11">
        <v>45</v>
      </c>
      <c r="E34" s="12">
        <v>20</v>
      </c>
      <c r="F34" s="12">
        <f t="shared" si="0"/>
        <v>35</v>
      </c>
      <c r="G34" s="9" t="s">
        <v>15</v>
      </c>
      <c r="H34" s="12">
        <v>23</v>
      </c>
      <c r="I34" s="9" t="s">
        <v>15</v>
      </c>
      <c r="J34" s="12">
        <f t="shared" si="1"/>
        <v>13.899999999999999</v>
      </c>
      <c r="K34" s="10" t="s">
        <v>18</v>
      </c>
    </row>
    <row r="35" spans="1:11" ht="9" customHeight="1" x14ac:dyDescent="0.25">
      <c r="A35" s="13" t="s">
        <v>50</v>
      </c>
      <c r="B35" s="5">
        <v>0.26789473684210524</v>
      </c>
      <c r="C35" s="6" t="s">
        <v>20</v>
      </c>
      <c r="D35" s="11">
        <v>45</v>
      </c>
      <c r="E35" s="12">
        <v>20</v>
      </c>
      <c r="F35" s="12">
        <f t="shared" si="0"/>
        <v>35</v>
      </c>
      <c r="G35" s="9" t="s">
        <v>15</v>
      </c>
      <c r="H35" s="12">
        <v>17</v>
      </c>
      <c r="I35" s="9" t="s">
        <v>28</v>
      </c>
      <c r="J35" s="12">
        <f t="shared" si="1"/>
        <v>12.233947368421052</v>
      </c>
      <c r="K35" s="10" t="s">
        <v>18</v>
      </c>
    </row>
    <row r="36" spans="1:11" ht="9" customHeight="1" x14ac:dyDescent="0.25">
      <c r="A36" s="13" t="s">
        <v>51</v>
      </c>
      <c r="B36" s="5">
        <v>7.7411764705882353</v>
      </c>
      <c r="C36" s="6" t="s">
        <v>28</v>
      </c>
      <c r="D36" s="11">
        <v>45</v>
      </c>
      <c r="E36" s="12">
        <v>20</v>
      </c>
      <c r="F36" s="12">
        <f t="shared" si="0"/>
        <v>35</v>
      </c>
      <c r="G36" s="9" t="s">
        <v>15</v>
      </c>
      <c r="H36" s="12">
        <v>31</v>
      </c>
      <c r="I36" s="9" t="s">
        <v>15</v>
      </c>
      <c r="J36" s="12">
        <f t="shared" si="1"/>
        <v>20.170588235294119</v>
      </c>
      <c r="K36" s="10" t="s">
        <v>18</v>
      </c>
    </row>
    <row r="37" spans="1:11" ht="9" customHeight="1" x14ac:dyDescent="0.25">
      <c r="A37" s="13" t="s">
        <v>52</v>
      </c>
      <c r="B37" s="5">
        <v>14.262142857142857</v>
      </c>
      <c r="C37" s="6" t="s">
        <v>15</v>
      </c>
      <c r="D37" s="11">
        <v>80</v>
      </c>
      <c r="E37" s="12">
        <v>20</v>
      </c>
      <c r="F37" s="12">
        <f t="shared" si="0"/>
        <v>0</v>
      </c>
      <c r="G37" s="9" t="s">
        <v>20</v>
      </c>
      <c r="H37" s="12">
        <v>15</v>
      </c>
      <c r="I37" s="9" t="s">
        <v>28</v>
      </c>
      <c r="J37" s="12">
        <f t="shared" si="1"/>
        <v>11.631071428571428</v>
      </c>
      <c r="K37" s="10" t="s">
        <v>18</v>
      </c>
    </row>
    <row r="38" spans="1:11" ht="9" customHeight="1" x14ac:dyDescent="0.25">
      <c r="A38" s="13" t="s">
        <v>53</v>
      </c>
      <c r="B38" s="5">
        <v>90.490454545454554</v>
      </c>
      <c r="C38" s="6" t="s">
        <v>25</v>
      </c>
      <c r="D38" s="11">
        <v>0</v>
      </c>
      <c r="E38" s="12">
        <v>20</v>
      </c>
      <c r="F38" s="12">
        <f t="shared" si="0"/>
        <v>80</v>
      </c>
      <c r="G38" s="9" t="s">
        <v>21</v>
      </c>
      <c r="H38" s="12">
        <v>100</v>
      </c>
      <c r="I38" s="9" t="s">
        <v>21</v>
      </c>
      <c r="J38" s="12">
        <f t="shared" si="1"/>
        <v>91.245227272727277</v>
      </c>
      <c r="K38" s="10" t="s">
        <v>16</v>
      </c>
    </row>
    <row r="39" spans="1:11" ht="9" customHeight="1" x14ac:dyDescent="0.25">
      <c r="A39" s="13" t="s">
        <v>54</v>
      </c>
      <c r="B39" s="5">
        <v>47.709200000000003</v>
      </c>
      <c r="C39" s="6" t="s">
        <v>14</v>
      </c>
      <c r="D39" s="11">
        <v>30</v>
      </c>
      <c r="E39" s="12">
        <v>20</v>
      </c>
      <c r="F39" s="12">
        <f t="shared" si="0"/>
        <v>50</v>
      </c>
      <c r="G39" s="9" t="s">
        <v>14</v>
      </c>
      <c r="H39" s="12">
        <v>78</v>
      </c>
      <c r="I39" s="9" t="s">
        <v>21</v>
      </c>
      <c r="J39" s="12">
        <f t="shared" si="1"/>
        <v>57.254600000000003</v>
      </c>
      <c r="K39" s="10" t="s">
        <v>16</v>
      </c>
    </row>
    <row r="40" spans="1:11" ht="9" customHeight="1" x14ac:dyDescent="0.25">
      <c r="A40" s="13" t="s">
        <v>55</v>
      </c>
      <c r="B40" s="14">
        <v>0.24222222222222223</v>
      </c>
      <c r="C40" s="6" t="s">
        <v>20</v>
      </c>
      <c r="D40" s="15">
        <v>45</v>
      </c>
      <c r="E40" s="16">
        <v>20</v>
      </c>
      <c r="F40" s="16">
        <f t="shared" si="0"/>
        <v>35</v>
      </c>
      <c r="G40" s="9" t="s">
        <v>15</v>
      </c>
      <c r="H40" s="16">
        <v>4</v>
      </c>
      <c r="I40" s="9" t="s">
        <v>20</v>
      </c>
      <c r="J40" s="16">
        <f t="shared" si="1"/>
        <v>8.3211111111111116</v>
      </c>
      <c r="K40" s="10" t="s">
        <v>31</v>
      </c>
    </row>
    <row r="41" spans="1:11" ht="9" customHeight="1" x14ac:dyDescent="0.25">
      <c r="A41" s="13" t="s">
        <v>56</v>
      </c>
      <c r="B41" s="14">
        <v>4.72</v>
      </c>
      <c r="C41" s="6" t="s">
        <v>20</v>
      </c>
      <c r="D41" s="15">
        <v>30</v>
      </c>
      <c r="E41" s="16">
        <v>20</v>
      </c>
      <c r="F41" s="16">
        <f t="shared" si="0"/>
        <v>50</v>
      </c>
      <c r="G41" s="9" t="s">
        <v>14</v>
      </c>
      <c r="H41" s="16">
        <v>16</v>
      </c>
      <c r="I41" s="9" t="s">
        <v>14</v>
      </c>
      <c r="J41" s="16">
        <f t="shared" si="1"/>
        <v>17.16</v>
      </c>
      <c r="K41" s="10" t="s">
        <v>18</v>
      </c>
    </row>
    <row r="42" spans="1:11" ht="9" customHeight="1" x14ac:dyDescent="0.25">
      <c r="A42" s="13" t="s">
        <v>57</v>
      </c>
      <c r="B42" s="5">
        <v>80.25500000000001</v>
      </c>
      <c r="C42" s="6" t="s">
        <v>25</v>
      </c>
      <c r="D42" s="11">
        <v>0</v>
      </c>
      <c r="E42" s="12">
        <v>20</v>
      </c>
      <c r="F42" s="12">
        <f t="shared" si="0"/>
        <v>80</v>
      </c>
      <c r="G42" s="9" t="s">
        <v>21</v>
      </c>
      <c r="H42" s="12">
        <v>74</v>
      </c>
      <c r="I42" s="9" t="s">
        <v>21</v>
      </c>
      <c r="J42" s="12">
        <f t="shared" si="1"/>
        <v>78.327500000000001</v>
      </c>
      <c r="K42" s="10" t="s">
        <v>16</v>
      </c>
    </row>
    <row r="43" spans="1:11" ht="9" customHeight="1" x14ac:dyDescent="0.25">
      <c r="A43" s="13" t="s">
        <v>58</v>
      </c>
      <c r="B43" s="5">
        <v>30.001249999999999</v>
      </c>
      <c r="C43" s="6" t="s">
        <v>15</v>
      </c>
      <c r="D43" s="11">
        <v>40</v>
      </c>
      <c r="E43" s="12">
        <v>20</v>
      </c>
      <c r="F43" s="12">
        <f t="shared" si="0"/>
        <v>40</v>
      </c>
      <c r="G43" s="9" t="s">
        <v>15</v>
      </c>
      <c r="H43" s="12">
        <v>25</v>
      </c>
      <c r="I43" s="9" t="s">
        <v>14</v>
      </c>
      <c r="J43" s="12">
        <f t="shared" si="1"/>
        <v>30.500624999999999</v>
      </c>
      <c r="K43" s="10" t="s">
        <v>18</v>
      </c>
    </row>
    <row r="44" spans="1:11" ht="9" customHeight="1" x14ac:dyDescent="0.25">
      <c r="A44" s="13" t="s">
        <v>59</v>
      </c>
      <c r="B44" s="5">
        <v>8.0787499999999994</v>
      </c>
      <c r="C44" s="6" t="s">
        <v>28</v>
      </c>
      <c r="D44" s="11">
        <v>45</v>
      </c>
      <c r="E44" s="12">
        <v>0</v>
      </c>
      <c r="F44" s="12">
        <f t="shared" si="0"/>
        <v>55</v>
      </c>
      <c r="G44" s="9" t="s">
        <v>14</v>
      </c>
      <c r="H44" s="12">
        <v>49</v>
      </c>
      <c r="I44" s="9" t="s">
        <v>14</v>
      </c>
      <c r="J44" s="12">
        <f t="shared" si="1"/>
        <v>29.739374999999999</v>
      </c>
      <c r="K44" s="10" t="s">
        <v>18</v>
      </c>
    </row>
    <row r="45" spans="1:11" ht="9" customHeight="1" x14ac:dyDescent="0.25">
      <c r="A45" s="13" t="s">
        <v>60</v>
      </c>
      <c r="B45" s="14">
        <v>0</v>
      </c>
      <c r="C45" s="6" t="s">
        <v>20</v>
      </c>
      <c r="D45" s="15">
        <v>45</v>
      </c>
      <c r="E45" s="16">
        <v>20</v>
      </c>
      <c r="F45" s="16">
        <f t="shared" si="0"/>
        <v>35</v>
      </c>
      <c r="G45" s="9" t="s">
        <v>15</v>
      </c>
      <c r="H45" s="16">
        <v>37</v>
      </c>
      <c r="I45" s="9" t="s">
        <v>14</v>
      </c>
      <c r="J45" s="16">
        <f t="shared" si="1"/>
        <v>18.100000000000001</v>
      </c>
      <c r="K45" s="10" t="s">
        <v>18</v>
      </c>
    </row>
    <row r="46" spans="1:11" ht="9" customHeight="1" x14ac:dyDescent="0.25">
      <c r="A46" s="13" t="s">
        <v>61</v>
      </c>
      <c r="B46" s="14">
        <v>6.142857142857143E-2</v>
      </c>
      <c r="C46" s="6" t="s">
        <v>20</v>
      </c>
      <c r="D46" s="15">
        <v>40</v>
      </c>
      <c r="E46" s="16">
        <v>10</v>
      </c>
      <c r="F46" s="16">
        <f t="shared" si="0"/>
        <v>50</v>
      </c>
      <c r="G46" s="9" t="s">
        <v>14</v>
      </c>
      <c r="H46" s="16">
        <v>26</v>
      </c>
      <c r="I46" s="9" t="s">
        <v>15</v>
      </c>
      <c r="J46" s="16">
        <f t="shared" si="1"/>
        <v>17.830714285714286</v>
      </c>
      <c r="K46" s="10" t="s">
        <v>18</v>
      </c>
    </row>
    <row r="47" spans="1:11" ht="9" customHeight="1" x14ac:dyDescent="0.25">
      <c r="A47" s="13" t="s">
        <v>62</v>
      </c>
      <c r="B47" s="5">
        <v>87.947999999999993</v>
      </c>
      <c r="C47" s="6" t="s">
        <v>25</v>
      </c>
      <c r="D47" s="11">
        <v>65</v>
      </c>
      <c r="E47" s="12">
        <v>20</v>
      </c>
      <c r="F47" s="12">
        <f t="shared" si="0"/>
        <v>15</v>
      </c>
      <c r="G47" s="9" t="s">
        <v>21</v>
      </c>
      <c r="H47" s="12">
        <v>81</v>
      </c>
      <c r="I47" s="9" t="s">
        <v>21</v>
      </c>
      <c r="J47" s="12">
        <f t="shared" si="1"/>
        <v>71.274000000000001</v>
      </c>
      <c r="K47" s="10" t="s">
        <v>16</v>
      </c>
    </row>
    <row r="48" spans="1:11" ht="9" customHeight="1" x14ac:dyDescent="0.25">
      <c r="A48" s="13" t="s">
        <v>63</v>
      </c>
      <c r="B48" s="5">
        <v>41.591111111111111</v>
      </c>
      <c r="C48" s="6" t="s">
        <v>14</v>
      </c>
      <c r="D48" s="11">
        <v>15</v>
      </c>
      <c r="E48" s="12">
        <v>20</v>
      </c>
      <c r="F48" s="12">
        <f t="shared" si="0"/>
        <v>65</v>
      </c>
      <c r="G48" s="9" t="s">
        <v>21</v>
      </c>
      <c r="H48" s="12">
        <v>78</v>
      </c>
      <c r="I48" s="9" t="s">
        <v>21</v>
      </c>
      <c r="J48" s="12">
        <f t="shared" si="1"/>
        <v>57.195555555555551</v>
      </c>
      <c r="K48" s="10" t="s">
        <v>16</v>
      </c>
    </row>
    <row r="49" spans="1:11" ht="9" customHeight="1" x14ac:dyDescent="0.25">
      <c r="A49" s="13" t="s">
        <v>64</v>
      </c>
      <c r="B49" s="5">
        <v>82.316842105263149</v>
      </c>
      <c r="C49" s="6" t="s">
        <v>25</v>
      </c>
      <c r="D49" s="11">
        <v>0</v>
      </c>
      <c r="E49" s="12">
        <v>20</v>
      </c>
      <c r="F49" s="12">
        <f t="shared" si="0"/>
        <v>80</v>
      </c>
      <c r="G49" s="9" t="s">
        <v>21</v>
      </c>
      <c r="H49" s="12">
        <v>98</v>
      </c>
      <c r="I49" s="9" t="s">
        <v>21</v>
      </c>
      <c r="J49" s="12">
        <f t="shared" si="1"/>
        <v>86.558421052631573</v>
      </c>
      <c r="K49" s="10" t="s">
        <v>16</v>
      </c>
    </row>
    <row r="50" spans="1:11" ht="9" customHeight="1" x14ac:dyDescent="0.25">
      <c r="A50" s="4" t="s">
        <v>65</v>
      </c>
      <c r="B50" s="5">
        <v>0.73875000000000002</v>
      </c>
      <c r="C50" s="6" t="s">
        <v>20</v>
      </c>
      <c r="D50" s="11">
        <v>45</v>
      </c>
      <c r="E50" s="12">
        <v>20</v>
      </c>
      <c r="F50" s="12">
        <f t="shared" si="0"/>
        <v>35</v>
      </c>
      <c r="G50" s="9" t="s">
        <v>15</v>
      </c>
      <c r="H50" s="12">
        <v>17</v>
      </c>
      <c r="I50" s="9" t="s">
        <v>28</v>
      </c>
      <c r="J50" s="12">
        <f t="shared" si="1"/>
        <v>12.469374999999999</v>
      </c>
      <c r="K50" s="10" t="s">
        <v>18</v>
      </c>
    </row>
    <row r="51" spans="1:11" ht="9" customHeight="1" x14ac:dyDescent="0.25">
      <c r="A51" s="4" t="s">
        <v>66</v>
      </c>
      <c r="B51" s="5">
        <v>0</v>
      </c>
      <c r="C51" s="6" t="s">
        <v>20</v>
      </c>
      <c r="D51" s="11">
        <v>30</v>
      </c>
      <c r="E51" s="12">
        <v>20</v>
      </c>
      <c r="F51" s="12">
        <f t="shared" si="0"/>
        <v>50</v>
      </c>
      <c r="G51" s="9" t="s">
        <v>14</v>
      </c>
      <c r="H51" s="12">
        <v>74</v>
      </c>
      <c r="I51" s="9" t="s">
        <v>21</v>
      </c>
      <c r="J51" s="12">
        <f t="shared" si="1"/>
        <v>32.200000000000003</v>
      </c>
      <c r="K51" s="10" t="s">
        <v>18</v>
      </c>
    </row>
    <row r="52" spans="1:11" ht="9" customHeight="1" x14ac:dyDescent="0.25">
      <c r="A52" s="4" t="s">
        <v>67</v>
      </c>
      <c r="B52" s="14">
        <v>92.199629629629626</v>
      </c>
      <c r="C52" s="6" t="s">
        <v>25</v>
      </c>
      <c r="D52" s="15">
        <v>0</v>
      </c>
      <c r="E52" s="16">
        <v>20</v>
      </c>
      <c r="F52" s="16">
        <f t="shared" si="0"/>
        <v>80</v>
      </c>
      <c r="G52" s="9" t="s">
        <v>21</v>
      </c>
      <c r="H52" s="16">
        <v>96</v>
      </c>
      <c r="I52" s="9" t="s">
        <v>21</v>
      </c>
      <c r="J52" s="16">
        <f t="shared" si="1"/>
        <v>90.899814814814818</v>
      </c>
      <c r="K52" s="10" t="s">
        <v>16</v>
      </c>
    </row>
    <row r="53" spans="1:11" ht="11.25" customHeight="1" x14ac:dyDescent="0.25">
      <c r="A53" s="17"/>
      <c r="B53" s="18">
        <f>AVERAGE(B7:B52)</f>
        <v>19.691856634182585</v>
      </c>
      <c r="C53" s="19"/>
      <c r="D53" s="19"/>
      <c r="E53" s="19"/>
      <c r="F53" s="19"/>
      <c r="G53" s="19"/>
      <c r="H53" s="19"/>
      <c r="I53" s="19"/>
      <c r="J53" s="19"/>
      <c r="K53" s="19"/>
    </row>
    <row r="54" spans="1:11" ht="11.25" customHeight="1" x14ac:dyDescent="0.25">
      <c r="A54" s="22" t="s">
        <v>68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1.25" customHeight="1" x14ac:dyDescent="0.25">
      <c r="A55" s="20" t="s">
        <v>69</v>
      </c>
      <c r="B55" s="21" t="s">
        <v>70</v>
      </c>
      <c r="C55" s="19"/>
      <c r="D55" s="19"/>
      <c r="E55" s="19"/>
      <c r="F55" s="19"/>
      <c r="G55" s="19"/>
      <c r="H55" s="19"/>
      <c r="I55" s="19"/>
      <c r="J55" s="19"/>
      <c r="K55" s="19"/>
    </row>
    <row r="56" spans="1:11" ht="11.25" customHeight="1" x14ac:dyDescent="0.25">
      <c r="A56" s="17"/>
      <c r="B56" s="21" t="s">
        <v>71</v>
      </c>
      <c r="C56" s="1"/>
      <c r="D56" s="1"/>
      <c r="E56" s="1"/>
      <c r="F56" s="1"/>
      <c r="G56" s="1"/>
      <c r="H56" s="1"/>
      <c r="I56" s="1"/>
      <c r="J56" s="1"/>
      <c r="K56" s="1"/>
    </row>
    <row r="57" spans="1:11" ht="11.25" customHeight="1" x14ac:dyDescent="0.25">
      <c r="A57" s="22" t="s">
        <v>72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1.25" customHeight="1" x14ac:dyDescent="0.25"/>
  </sheetData>
  <mergeCells count="12">
    <mergeCell ref="A54:K54"/>
    <mergeCell ref="A57:K57"/>
    <mergeCell ref="A2:K2"/>
    <mergeCell ref="A3:K3"/>
    <mergeCell ref="A4:K4"/>
    <mergeCell ref="A5:A6"/>
    <mergeCell ref="B5:C5"/>
    <mergeCell ref="D5:D6"/>
    <mergeCell ref="E5:E6"/>
    <mergeCell ref="F5:G5"/>
    <mergeCell ref="H5:I5"/>
    <mergeCell ref="J5:K5"/>
  </mergeCells>
  <conditionalFormatting sqref="C7">
    <cfRule type="containsText" dxfId="39" priority="8" operator="containsText" text="SIN DATO">
      <formula>NOT(ISERROR(SEARCH("SIN DATO",C7)))</formula>
    </cfRule>
    <cfRule type="containsText" dxfId="38" priority="35" operator="containsText" text="SIN RIESGO">
      <formula>NOT(ISERROR(SEARCH("SIN RIESGO",C7)))</formula>
    </cfRule>
    <cfRule type="containsText" dxfId="37" priority="36" operator="containsText" text="BAJO">
      <formula>NOT(ISERROR(SEARCH("BAJO",C7)))</formula>
    </cfRule>
    <cfRule type="containsText" dxfId="36" priority="37" operator="containsText" text="ALTO">
      <formula>NOT(ISERROR(SEARCH("ALTO",C7)))</formula>
    </cfRule>
    <cfRule type="containsText" dxfId="35" priority="38" operator="containsText" text="MEDIO">
      <formula>NOT(ISERROR(SEARCH("MEDIO",C7)))</formula>
    </cfRule>
    <cfRule type="containsText" dxfId="34" priority="39" operator="containsText" text="INVIABLE SANITARIAMENTE">
      <formula>NOT(ISERROR(SEARCH("INVIABLE SANITARIAMENTE",C7)))</formula>
    </cfRule>
    <cfRule type="containsText" dxfId="33" priority="40" operator="containsText" text="ERROR">
      <formula>NOT(ISERROR(SEARCH("ERROR",C7)))</formula>
    </cfRule>
  </conditionalFormatting>
  <conditionalFormatting sqref="G7">
    <cfRule type="containsText" dxfId="32" priority="30" operator="containsText" text="MUY ALTO">
      <formula>NOT(ISERROR(SEARCH("MUY ALTO",G7)))</formula>
    </cfRule>
    <cfRule type="containsText" dxfId="31" priority="31" operator="containsText" text="SIN RIESGO">
      <formula>NOT(ISERROR(SEARCH("SIN RIESGO",G7)))</formula>
    </cfRule>
    <cfRule type="containsText" dxfId="30" priority="32" operator="containsText" text="BAJO">
      <formula>NOT(ISERROR(SEARCH("BAJO",G7)))</formula>
    </cfRule>
    <cfRule type="containsText" dxfId="29" priority="33" operator="containsText" text="MEDIO">
      <formula>NOT(ISERROR(SEARCH("MEDIO",G7)))</formula>
    </cfRule>
    <cfRule type="containsText" dxfId="28" priority="34" operator="containsText" text="ALTO">
      <formula>NOT(ISERROR(SEARCH("ALTO",G7)))</formula>
    </cfRule>
  </conditionalFormatting>
  <conditionalFormatting sqref="K7">
    <cfRule type="containsText" dxfId="27" priority="27" stopIfTrue="1" operator="containsText" text="FAVORABLE CON REQUERIMIENTOS">
      <formula>NOT(ISERROR(SEARCH("FAVORABLE CON REQUERIMIENTOS",K7)))</formula>
    </cfRule>
    <cfRule type="containsText" dxfId="26" priority="28" stopIfTrue="1" operator="containsText" text="DESFAVORABLE">
      <formula>NOT(ISERROR(SEARCH("DESFAVORABLE",K7)))</formula>
    </cfRule>
    <cfRule type="containsText" dxfId="25" priority="29" stopIfTrue="1" operator="containsText" text="FAVORABLE">
      <formula>NOT(ISERROR(SEARCH("FAVORABLE",K7)))</formula>
    </cfRule>
  </conditionalFormatting>
  <conditionalFormatting sqref="G8:G52">
    <cfRule type="containsText" dxfId="24" priority="22" stopIfTrue="1" operator="containsText" text="MUY ALTO">
      <formula>NOT(ISERROR(SEARCH("MUY ALTO",G8)))</formula>
    </cfRule>
    <cfRule type="containsText" dxfId="23" priority="23" stopIfTrue="1" operator="containsText" text="SIN RIESGO">
      <formula>NOT(ISERROR(SEARCH("SIN RIESGO",G8)))</formula>
    </cfRule>
    <cfRule type="containsText" dxfId="22" priority="24" stopIfTrue="1" operator="containsText" text="BAJO">
      <formula>NOT(ISERROR(SEARCH("BAJO",G8)))</formula>
    </cfRule>
    <cfRule type="containsText" dxfId="21" priority="25" stopIfTrue="1" operator="containsText" text="MEDIO">
      <formula>NOT(ISERROR(SEARCH("MEDIO",G8)))</formula>
    </cfRule>
    <cfRule type="containsText" dxfId="20" priority="26" stopIfTrue="1" operator="containsText" text="ALTO">
      <formula>NOT(ISERROR(SEARCH("ALTO",G8)))</formula>
    </cfRule>
  </conditionalFormatting>
  <conditionalFormatting sqref="I7">
    <cfRule type="containsText" dxfId="19" priority="17" stopIfTrue="1" operator="containsText" text="MUY ALTO">
      <formula>NOT(ISERROR(SEARCH("MUY ALTO",I7)))</formula>
    </cfRule>
    <cfRule type="containsText" dxfId="18" priority="18" stopIfTrue="1" operator="containsText" text="SIN RIESGO">
      <formula>NOT(ISERROR(SEARCH("SIN RIESGO",I7)))</formula>
    </cfRule>
    <cfRule type="containsText" dxfId="17" priority="19" stopIfTrue="1" operator="containsText" text="BAJO">
      <formula>NOT(ISERROR(SEARCH("BAJO",I7)))</formula>
    </cfRule>
    <cfRule type="containsText" dxfId="16" priority="20" stopIfTrue="1" operator="containsText" text="MEDIO">
      <formula>NOT(ISERROR(SEARCH("MEDIO",I7)))</formula>
    </cfRule>
    <cfRule type="containsText" dxfId="15" priority="21" stopIfTrue="1" operator="containsText" text="ALTO">
      <formula>NOT(ISERROR(SEARCH("ALTO",I7)))</formula>
    </cfRule>
  </conditionalFormatting>
  <conditionalFormatting sqref="I8:I52">
    <cfRule type="containsText" dxfId="14" priority="12" stopIfTrue="1" operator="containsText" text="MUY ALTO">
      <formula>NOT(ISERROR(SEARCH("MUY ALTO",I8)))</formula>
    </cfRule>
    <cfRule type="containsText" dxfId="13" priority="13" stopIfTrue="1" operator="containsText" text="SIN RIESGO">
      <formula>NOT(ISERROR(SEARCH("SIN RIESGO",I8)))</formula>
    </cfRule>
    <cfRule type="containsText" dxfId="12" priority="14" stopIfTrue="1" operator="containsText" text="BAJO">
      <formula>NOT(ISERROR(SEARCH("BAJO",I8)))</formula>
    </cfRule>
    <cfRule type="containsText" dxfId="11" priority="15" stopIfTrue="1" operator="containsText" text="MEDIO">
      <formula>NOT(ISERROR(SEARCH("MEDIO",I8)))</formula>
    </cfRule>
    <cfRule type="containsText" dxfId="10" priority="16" stopIfTrue="1" operator="containsText" text="ALTO">
      <formula>NOT(ISERROR(SEARCH("ALTO",I8)))</formula>
    </cfRule>
  </conditionalFormatting>
  <conditionalFormatting sqref="K8:K52">
    <cfRule type="containsText" dxfId="9" priority="9" stopIfTrue="1" operator="containsText" text="FAVORABLE CON REQUERIMIENTOS">
      <formula>NOT(ISERROR(SEARCH("FAVORABLE CON REQUERIMIENTOS",K8)))</formula>
    </cfRule>
    <cfRule type="containsText" dxfId="8" priority="10" stopIfTrue="1" operator="containsText" text="DESFAVORABLE">
      <formula>NOT(ISERROR(SEARCH("DESFAVORABLE",K8)))</formula>
    </cfRule>
    <cfRule type="containsText" dxfId="7" priority="11" stopIfTrue="1" operator="containsText" text="FAVORABLE">
      <formula>NOT(ISERROR(SEARCH("FAVORABLE",K8)))</formula>
    </cfRule>
  </conditionalFormatting>
  <conditionalFormatting sqref="C8:C52">
    <cfRule type="containsText" dxfId="6" priority="1" operator="containsText" text="SIN DATO">
      <formula>NOT(ISERROR(SEARCH("SIN DATO",C8)))</formula>
    </cfRule>
    <cfRule type="containsText" dxfId="5" priority="2" operator="containsText" text="SIN RIESGO">
      <formula>NOT(ISERROR(SEARCH("SIN RIESGO",C8)))</formula>
    </cfRule>
    <cfRule type="containsText" dxfId="4" priority="3" operator="containsText" text="BAJO">
      <formula>NOT(ISERROR(SEARCH("BAJO",C8)))</formula>
    </cfRule>
    <cfRule type="containsText" dxfId="3" priority="4" operator="containsText" text="ALTO">
      <formula>NOT(ISERROR(SEARCH("ALTO",C8)))</formula>
    </cfRule>
    <cfRule type="containsText" dxfId="2" priority="5" operator="containsText" text="MEDIO">
      <formula>NOT(ISERROR(SEARCH("MEDIO",C8)))</formula>
    </cfRule>
    <cfRule type="containsText" dxfId="1" priority="6" operator="containsText" text="INVIABLE SANITARIAMENTE">
      <formula>NOT(ISERROR(SEARCH("INVIABLE SANITARIAMENTE",C8)))</formula>
    </cfRule>
    <cfRule type="containsText" dxfId="0" priority="7" operator="containsText" text="ERROR">
      <formula>NOT(ISERROR(SEARCH("ERROR",C8)))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INDICADORES 2018</vt:lpstr>
      <vt:lpstr>'INDICADORES 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ricardo</dc:creator>
  <cp:lastModifiedBy>USER</cp:lastModifiedBy>
  <dcterms:created xsi:type="dcterms:W3CDTF">2019-04-10T17:03:05Z</dcterms:created>
  <dcterms:modified xsi:type="dcterms:W3CDTF">2019-04-10T17:09:04Z</dcterms:modified>
</cp:coreProperties>
</file>